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a\Desktop\4TO TRIMESTRE LDF PARA PUBLICAR\"/>
    </mc:Choice>
  </mc:AlternateContent>
  <bookViews>
    <workbookView xWindow="0" yWindow="0" windowWidth="19200" windowHeight="12180" firstSheet="3" activeTab="3"/>
  </bookViews>
  <sheets>
    <sheet name="Fechas" sheetId="13" state="hidden" r:id="rId1"/>
    <sheet name="fuente1" sheetId="12" state="hidden" r:id="rId2"/>
    <sheet name="BExRepositorySheet" sheetId="9" state="veryHidden" r:id="rId3"/>
    <sheet name="F6a.Objeto Gasto.LDF" sheetId="14" r:id="rId4"/>
  </sheets>
  <externalReferences>
    <externalReference r:id="rId5"/>
  </externalReferences>
  <definedNames>
    <definedName name="_xlnm.Print_Titles" localSheetId="3">'F6a.Objeto Gasto.LDF'!$1:$7</definedName>
  </definedNames>
  <calcPr calcId="152511" fullCalcOnLoad="1"/>
  <fileRecoveryPr autoRecover="0"/>
</workbook>
</file>

<file path=xl/calcChain.xml><?xml version="1.0" encoding="utf-8"?>
<calcChain xmlns="http://schemas.openxmlformats.org/spreadsheetml/2006/main">
  <c r="F4" i="13" l="1"/>
  <c r="F5" i="13"/>
  <c r="E4" i="13"/>
  <c r="E5" i="13"/>
  <c r="B10" i="13"/>
</calcChain>
</file>

<file path=xl/sharedStrings.xml><?xml version="1.0" encoding="utf-8"?>
<sst xmlns="http://schemas.openxmlformats.org/spreadsheetml/2006/main" count="594" uniqueCount="216">
  <si>
    <t>Concepto (c)</t>
  </si>
  <si>
    <t>Aprobado (d)</t>
  </si>
  <si>
    <t>Devengado</t>
  </si>
  <si>
    <t xml:space="preserve">Pagado 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</si>
  <si>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</si>
  <si>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</si>
  <si>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</si>
  <si>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</si>
  <si>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</si>
  <si>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</si>
  <si>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</si>
  <si>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</si>
  <si>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</si>
  <si>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</si>
  <si>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</si>
  <si>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</si>
  <si>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</si>
  <si>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</si>
  <si>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</si>
  <si>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</si>
  <si>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</si>
  <si>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</si>
  <si>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</si>
  <si>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</si>
  <si>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</si>
  <si>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</si>
  <si>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</si>
  <si>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</si>
  <si>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</si>
  <si>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</si>
  <si>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</si>
  <si>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</si>
  <si>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</si>
  <si>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</si>
  <si>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</si>
  <si>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</si>
  <si>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</si>
  <si>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</si>
  <si>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</si>
  <si>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</si>
  <si>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</si>
  <si>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</si>
  <si>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</si>
  <si>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</si>
  <si>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</si>
  <si>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</si>
  <si>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</si>
  <si>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</si>
  <si>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</si>
  <si>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</si>
  <si>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</si>
  <si>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</si>
  <si>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</si>
  <si>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</si>
  <si>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</si>
  <si>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</si>
  <si>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</si>
  <si>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</si>
  <si>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</si>
  <si>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</si>
  <si>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</si>
  <si>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</si>
  <si>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</si>
  <si>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</si>
  <si>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</si>
  <si>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</si>
  <si>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</si>
  <si>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</si>
  <si>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</si>
  <si>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</si>
  <si>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</si>
  <si>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</si>
  <si>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</si>
  <si>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</si>
  <si>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</si>
  <si>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</si>
  <si>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</si>
  <si>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</si>
  <si>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</si>
  <si>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</si>
  <si>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</si>
  <si>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</si>
  <si>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</si>
  <si>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</si>
  <si>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</si>
  <si>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.</t>
  </si>
  <si>
    <t>Concepto</t>
  </si>
  <si>
    <t>SERVICIOS PERSONALES</t>
  </si>
  <si>
    <t>REMUNERACIONES AL PERSONAL DE CARACTER PERMANENTE</t>
  </si>
  <si>
    <t/>
  </si>
  <si>
    <t>REMUNERACIONES AL PERSONAL DE CARACTER TRANSITORIO</t>
  </si>
  <si>
    <t>REMUNERACIONES ADICIONALES Y ESPECIALES</t>
  </si>
  <si>
    <t>SEGURIDAD SOCIAL</t>
  </si>
  <si>
    <t>OTRAS PRESTACIONES SOCIALES Y ECONOMICAS</t>
  </si>
  <si>
    <t>PREVISIONES</t>
  </si>
  <si>
    <t>PAGO DE ESTIMULOS A SERVIDORES PUBLICOS</t>
  </si>
  <si>
    <t>MATERIALES Y SUMINISTROS</t>
  </si>
  <si>
    <t>MATERIALES DE ADMINISTRACION, EMISION DE DOCUMENTOS Y ARTICULOS OFICIALES</t>
  </si>
  <si>
    <t>ALIMENTOS Y UTENSILIOS</t>
  </si>
  <si>
    <t>MATERIAS PRIMAS Y MATERIALES DE PRODUCCION Y COMERCIALIZACION</t>
  </si>
  <si>
    <t>MATERIALES Y ARTICULOS DE CONSTRUCCION Y DE REPARACION</t>
  </si>
  <si>
    <t>PRODUCTOS QUIMICOS, FARMACEUTICOS Y DE LABORATORIO</t>
  </si>
  <si>
    <t>COMBUSTIBLES, LUBRICANTES Y ADITIVOS</t>
  </si>
  <si>
    <t>VESTUARIO, BLANCOS, PRENDAS DE PROTECCION Y ARTICULOS DEPORTIVOS</t>
  </si>
  <si>
    <t>MATERIALES Y SUMINISTROS PARA SEGURIDAD</t>
  </si>
  <si>
    <t>HERRAMIENTAS, REFACCIONES Y ACCESORIOS MENORES</t>
  </si>
  <si>
    <t>SERVICIOS GENERALES</t>
  </si>
  <si>
    <t>SERVICIOS BASICOS</t>
  </si>
  <si>
    <t>SERVICIOS DE ARRENDAMIENTO</t>
  </si>
  <si>
    <t>SERVICIOS PROFESIONALES, CIENTIFICOS, TECNICOS Y OTROS SERVICIOS</t>
  </si>
  <si>
    <t>SERVICIOS FINANCIEROS, BANCARIOS Y COMERCIALES</t>
  </si>
  <si>
    <t>SERVICIOS DE INSTALACION, REPARACION, MANTENIMIENTO Y CONSERVACION</t>
  </si>
  <si>
    <t>SERVICIOS DE COMUNICACION SOCIAL Y PUBLICIDAD</t>
  </si>
  <si>
    <t>SERVICIOS DE TRASLADO Y VIATICOS</t>
  </si>
  <si>
    <t>SERVICIOS OFICIALES</t>
  </si>
  <si>
    <t>OTROS SERVICIOS GENERALES</t>
  </si>
  <si>
    <t>TRANSFERENCIAS, ASIGNACIONES, SUBSIDIOS Y OTRAS AYUDAS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</si>
  <si>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</si>
  <si>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</si>
  <si>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</si>
  <si>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</si>
  <si>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</si>
  <si>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FIDEICOMISOS, MANDATOS Y OTROS ANALOGOS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</si>
  <si>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</si>
  <si>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</si>
  <si>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</si>
  <si>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</si>
  <si>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ADMINISTRACION</t>
  </si>
  <si>
    <t>MOBILIARIO Y EQUIPO EDUCACIONAL Y RECREATIVO</t>
  </si>
  <si>
    <t>EQUIPO E INSTRUMENTAL MEDICO Y DE LABORATORIO</t>
  </si>
  <si>
    <t>VEHICULOS Y EQUIPO DE TRANSPORTE</t>
  </si>
  <si>
    <t>EQUIPO DE DEFENSA Y SEGURIDAD</t>
  </si>
  <si>
    <t>MAQUINARIA, OTROS EQUIPOS Y HERRAMIENTAS</t>
  </si>
  <si>
    <t>ACTIVOS BIOLOGICOS</t>
  </si>
  <si>
    <t>ACTIVOS INTANGIBLES</t>
  </si>
  <si>
    <t>INVERSION PUBLICA</t>
  </si>
  <si>
    <t>OBRA PUBLICA EN BIENES DE DOMINIO PUBLICO</t>
  </si>
  <si>
    <t>OBRA PUBLICA EN BIENES PROPIOS</t>
  </si>
  <si>
    <t>INVERSIONES FINANCIERAS Y OTRAS PROVISIONES</t>
  </si>
  <si>
    <t>INVERSIONES PARA EL FOMENTO DE ACTIVIDADES PRODUCTIVAS</t>
  </si>
  <si>
    <t>COMPRA DE TITULOS Y VALORES</t>
  </si>
  <si>
    <t>CONCESION DE PRESTAMOS</t>
  </si>
  <si>
    <t>INVERSIONES EN FIDEICOMISOS, MANDATOS Y OTROS ANALOGOS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</si>
  <si>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</si>
  <si>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</si>
  <si>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</si>
  <si>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</si>
  <si>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</si>
  <si>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</si>
  <si>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PUBLICA</t>
  </si>
  <si>
    <t>AMORTIZACION DE LA DEUDA PUBLICA</t>
  </si>
  <si>
    <t>INTERESES DE LA DEUDA PUBLICA</t>
  </si>
  <si>
    <t>COMISIONES DE LA DEUDA PUBLICA</t>
  </si>
  <si>
    <t>GASTOS DE LA DEUDA PUBLICA</t>
  </si>
  <si>
    <t>COSTO POR COBERTURAS</t>
  </si>
  <si>
    <t>APOYOS FINANCIEROS</t>
  </si>
  <si>
    <t>ADEUDOS DE EJERCICIOS FISCALES ANTERIORES (ADEFAS)</t>
  </si>
  <si>
    <t>Resultado total</t>
  </si>
  <si>
    <t xml:space="preserve">
Aprobado</t>
  </si>
  <si>
    <t xml:space="preserve">
Ampliaciones y Reducciones</t>
  </si>
  <si>
    <t xml:space="preserve">
Modificado</t>
  </si>
  <si>
    <t xml:space="preserve">
Devengado</t>
  </si>
  <si>
    <t xml:space="preserve">
Pagado</t>
  </si>
  <si>
    <t xml:space="preserve">
SubEjercido</t>
  </si>
  <si>
    <t>CONCATENAR("Del ",1," de ", G1, " al ",DIA(FIN.MES(FECHA(D1,F1,1),0))," de ",H1," del ",D1)</t>
  </si>
  <si>
    <t>Periodo</t>
  </si>
  <si>
    <t>Ejercicio</t>
  </si>
  <si>
    <t>19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</si>
  <si>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</si>
  <si>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</si>
  <si>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</si>
  <si>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</si>
  <si>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</si>
  <si>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</si>
  <si>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</si>
  <si>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</si>
  <si>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</si>
  <si>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</si>
  <si>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</si>
  <si>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</si>
  <si>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MES Inicial</t>
  </si>
  <si>
    <t>MES Final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</si>
  <si>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</si>
  <si>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</si>
  <si>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</si>
  <si>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</si>
  <si>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</si>
  <si>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</si>
  <si>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</si>
  <si>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</si>
  <si>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</si>
  <si>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</si>
  <si>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</si>
  <si>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</si>
  <si>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</si>
  <si>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</si>
  <si>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</si>
  <si>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</si>
  <si>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</si>
  <si>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</si>
  <si>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</si>
  <si>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</si>
  <si>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</si>
  <si>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</si>
  <si>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</si>
  <si>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</si>
  <si>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</si>
  <si>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GOBIERNO DEL ESTADO DE MICHOACÁN DE OCAMPO</t>
  </si>
  <si>
    <t>01-ENE..12-DIC</t>
  </si>
  <si>
    <t>1</t>
  </si>
  <si>
    <t>5/8</t>
  </si>
  <si>
    <t>6/3</t>
  </si>
  <si>
    <t>7/2</t>
  </si>
  <si>
    <t>2</t>
  </si>
  <si>
    <t>Del 1 de Enero al 31 de Diciembre 2019</t>
  </si>
  <si>
    <t>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</si>
</sst>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\-\ #,##0.00"/>
    <numFmt numFmtId="165" formatCode="#,##0.0000000"/>
    <numFmt numFmtId="166" formatCode="#,##0.0000000;\-\ #,##0.0000000"/>
    <numFmt numFmtId="167" formatCode="#,##0.0000000000000000"/>
  </numFmts>
  <fonts count="30" x14ac:knownFonts="1">
    <font>
      <sz val="10"/>
      <name val="Arial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</borders>
  <cellStyleXfs count="57">
    <xf numFmtId="0" fontId="0" fillId="0" borderId="0"/>
    <xf numFmtId="0" fontId="1" fillId="10" borderId="0" applyNumberFormat="0" applyBorder="0" applyAlignment="0" applyProtection="0"/>
    <xf numFmtId="0" fontId="2" fillId="11" borderId="1" applyNumberFormat="0" applyAlignment="0" applyProtection="0"/>
    <xf numFmtId="0" fontId="3" fillId="12" borderId="2" applyNumberFormat="0" applyAlignment="0" applyProtection="0"/>
    <xf numFmtId="0" fontId="4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15" borderId="1" applyNumberFormat="0" applyAlignment="0" applyProtection="0"/>
    <xf numFmtId="0" fontId="7" fillId="16" borderId="0" applyNumberFormat="0" applyBorder="0" applyAlignment="0" applyProtection="0"/>
    <xf numFmtId="0" fontId="8" fillId="15" borderId="0" applyNumberFormat="0" applyBorder="0" applyAlignment="0" applyProtection="0"/>
    <xf numFmtId="0" fontId="10" fillId="17" borderId="4" applyNumberFormat="0" applyFont="0" applyAlignment="0" applyProtection="0"/>
    <xf numFmtId="0" fontId="11" fillId="11" borderId="5" applyNumberFormat="0" applyAlignment="0" applyProtection="0"/>
    <xf numFmtId="4" fontId="12" fillId="18" borderId="6" applyNumberFormat="0" applyProtection="0">
      <alignment vertical="center"/>
    </xf>
    <xf numFmtId="4" fontId="13" fillId="18" borderId="6" applyNumberFormat="0" applyProtection="0">
      <alignment vertical="center"/>
    </xf>
    <xf numFmtId="4" fontId="12" fillId="18" borderId="6" applyNumberFormat="0" applyProtection="0">
      <alignment horizontal="left" vertical="center" indent="1"/>
    </xf>
    <xf numFmtId="0" fontId="12" fillId="18" borderId="6" applyNumberFormat="0" applyProtection="0">
      <alignment horizontal="left" vertical="top" indent="1"/>
    </xf>
    <xf numFmtId="4" fontId="12" fillId="2" borderId="0" applyNumberFormat="0" applyProtection="0">
      <alignment horizontal="left" vertical="center" indent="1"/>
    </xf>
    <xf numFmtId="4" fontId="14" fillId="7" borderId="6" applyNumberFormat="0" applyProtection="0">
      <alignment horizontal="right" vertical="center"/>
    </xf>
    <xf numFmtId="4" fontId="14" fillId="3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4" fillId="19" borderId="6" applyNumberFormat="0" applyProtection="0">
      <alignment horizontal="right" vertical="center"/>
    </xf>
    <xf numFmtId="4" fontId="14" fillId="20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21" borderId="6" applyNumberFormat="0" applyProtection="0">
      <alignment horizontal="right" vertical="center"/>
    </xf>
    <xf numFmtId="4" fontId="14" fillId="22" borderId="6" applyNumberFormat="0" applyProtection="0">
      <alignment horizontal="right" vertical="center"/>
    </xf>
    <xf numFmtId="4" fontId="12" fillId="23" borderId="7" applyNumberFormat="0" applyProtection="0">
      <alignment horizontal="left" vertical="center" indent="1"/>
    </xf>
    <xf numFmtId="4" fontId="14" fillId="24" borderId="0" applyNumberFormat="0" applyProtection="0">
      <alignment horizontal="left" vertical="center" indent="1"/>
    </xf>
    <xf numFmtId="4" fontId="15" fillId="8" borderId="0" applyNumberFormat="0" applyProtection="0">
      <alignment horizontal="left" vertical="center" indent="1"/>
    </xf>
    <xf numFmtId="4" fontId="14" fillId="2" borderId="6" applyNumberFormat="0" applyProtection="0">
      <alignment horizontal="right" vertical="center"/>
    </xf>
    <xf numFmtId="4" fontId="14" fillId="24" borderId="0" applyNumberFormat="0" applyProtection="0">
      <alignment horizontal="left" vertical="center" indent="1"/>
    </xf>
    <xf numFmtId="4" fontId="14" fillId="2" borderId="0" applyNumberFormat="0" applyProtection="0">
      <alignment horizontal="left" vertical="center" indent="1"/>
    </xf>
    <xf numFmtId="0" fontId="9" fillId="8" borderId="6" applyNumberFormat="0" applyProtection="0">
      <alignment horizontal="left" vertical="center" indent="1"/>
    </xf>
    <xf numFmtId="0" fontId="9" fillId="8" borderId="6" applyNumberFormat="0" applyProtection="0">
      <alignment horizontal="left" vertical="top" indent="1"/>
    </xf>
    <xf numFmtId="0" fontId="9" fillId="2" borderId="6" applyNumberFormat="0" applyProtection="0">
      <alignment horizontal="left" vertical="center" indent="1"/>
    </xf>
    <xf numFmtId="0" fontId="9" fillId="2" borderId="6" applyNumberFormat="0" applyProtection="0">
      <alignment horizontal="left" vertical="top" indent="1"/>
    </xf>
    <xf numFmtId="0" fontId="9" fillId="6" borderId="6" applyNumberFormat="0" applyProtection="0">
      <alignment horizontal="left" vertical="center" indent="1"/>
    </xf>
    <xf numFmtId="0" fontId="9" fillId="6" borderId="6" applyNumberFormat="0" applyProtection="0">
      <alignment horizontal="left" vertical="top" indent="1"/>
    </xf>
    <xf numFmtId="0" fontId="9" fillId="24" borderId="6" applyNumberFormat="0" applyProtection="0">
      <alignment horizontal="left" vertical="center" indent="1"/>
    </xf>
    <xf numFmtId="0" fontId="9" fillId="24" borderId="6" applyNumberFormat="0" applyProtection="0">
      <alignment horizontal="left" vertical="top" indent="1"/>
    </xf>
    <xf numFmtId="0" fontId="9" fillId="5" borderId="8" applyNumberFormat="0">
      <protection locked="0"/>
    </xf>
    <xf numFmtId="4" fontId="14" fillId="4" borderId="6" applyNumberFormat="0" applyProtection="0">
      <alignment vertical="center"/>
    </xf>
    <xf numFmtId="4" fontId="16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0" fontId="14" fillId="4" borderId="6" applyNumberFormat="0" applyProtection="0">
      <alignment horizontal="left" vertical="top" indent="1"/>
    </xf>
    <xf numFmtId="4" fontId="14" fillId="24" borderId="6" applyNumberFormat="0" applyProtection="0">
      <alignment horizontal="right" vertical="center"/>
    </xf>
    <xf numFmtId="4" fontId="16" fillId="24" borderId="6" applyNumberFormat="0" applyProtection="0">
      <alignment horizontal="right" vertical="center"/>
    </xf>
    <xf numFmtId="4" fontId="14" fillId="2" borderId="6" applyNumberFormat="0" applyProtection="0">
      <alignment horizontal="left" vertical="center" indent="1"/>
    </xf>
    <xf numFmtId="0" fontId="14" fillId="2" borderId="6" applyNumberFormat="0" applyProtection="0">
      <alignment horizontal="left" vertical="top" indent="1"/>
    </xf>
    <xf numFmtId="4" fontId="17" fillId="25" borderId="0" applyNumberFormat="0" applyProtection="0">
      <alignment horizontal="left" vertical="center" indent="1"/>
    </xf>
    <xf numFmtId="4" fontId="18" fillId="24" borderId="6" applyNumberFormat="0" applyProtection="0">
      <alignment horizontal="right" vertical="center"/>
    </xf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5" fillId="0" borderId="10" applyNumberFormat="0" applyFill="0" applyAlignment="0" applyProtection="0"/>
    <xf numFmtId="0" fontId="22" fillId="0" borderId="11" applyNumberFormat="0" applyFill="0" applyAlignment="0" applyProtection="0"/>
  </cellStyleXfs>
  <cellXfs count="43">
    <xf numFmtId="0" fontId="0" fillId="0" borderId="0" xfId="0"/>
    <xf numFmtId="0" fontId="14" fillId="2" borderId="6" xfId="46" quotePrefix="1" applyNumberFormat="1">
      <alignment horizontal="left" vertical="center" indent="1"/>
    </xf>
    <xf numFmtId="0" fontId="12" fillId="2" borderId="0" xfId="15" quotePrefix="1" applyNumberFormat="1" applyAlignment="1">
      <alignment horizontal="left" vertical="center" indent="1"/>
    </xf>
    <xf numFmtId="4" fontId="14" fillId="24" borderId="6" xfId="44" applyNumberFormat="1">
      <alignment horizontal="right" vertical="center"/>
    </xf>
    <xf numFmtId="164" fontId="14" fillId="24" borderId="6" xfId="44" applyNumberFormat="1">
      <alignment horizontal="right" vertical="center"/>
    </xf>
    <xf numFmtId="0" fontId="12" fillId="18" borderId="6" xfId="13" quotePrefix="1" applyNumberFormat="1">
      <alignment horizontal="left" vertical="center" indent="1"/>
    </xf>
    <xf numFmtId="4" fontId="12" fillId="18" borderId="6" xfId="11" applyNumberFormat="1">
      <alignment vertical="center"/>
    </xf>
    <xf numFmtId="165" fontId="14" fillId="24" borderId="6" xfId="44" applyNumberFormat="1">
      <alignment horizontal="right" vertical="center"/>
    </xf>
    <xf numFmtId="166" fontId="14" fillId="24" borderId="6" xfId="44" applyNumberFormat="1">
      <alignment horizontal="right" vertical="center"/>
    </xf>
    <xf numFmtId="165" fontId="12" fillId="18" borderId="6" xfId="11" applyNumberFormat="1">
      <alignment vertical="center"/>
    </xf>
    <xf numFmtId="0" fontId="9" fillId="8" borderId="6" xfId="32" quotePrefix="1" applyAlignment="1">
      <alignment horizontal="left" vertical="top" wrapText="1" indent="1"/>
    </xf>
    <xf numFmtId="167" fontId="0" fillId="0" borderId="0" xfId="0" applyNumberFormat="1"/>
    <xf numFmtId="0" fontId="0" fillId="0" borderId="0" xfId="0" quotePrefix="1"/>
    <xf numFmtId="0" fontId="0" fillId="0" borderId="0" xfId="0" quotePrefix="1" applyAlignment="1"/>
    <xf numFmtId="4" fontId="25" fillId="0" borderId="12" xfId="0" applyNumberFormat="1" applyFont="1" applyFill="1" applyBorder="1" applyAlignment="1">
      <alignment horizontal="right" vertical="center" wrapText="1"/>
    </xf>
    <xf numFmtId="4" fontId="25" fillId="0" borderId="12" xfId="0" applyNumberFormat="1" applyFont="1" applyBorder="1" applyAlignment="1">
      <alignment horizontal="right" vertical="center"/>
    </xf>
    <xf numFmtId="4" fontId="25" fillId="0" borderId="13" xfId="0" applyNumberFormat="1" applyFont="1" applyBorder="1" applyAlignment="1">
      <alignment horizontal="right" vertical="center"/>
    </xf>
    <xf numFmtId="4" fontId="26" fillId="0" borderId="13" xfId="0" applyNumberFormat="1" applyFont="1" applyBorder="1" applyAlignment="1">
      <alignment horizontal="right" vertical="center"/>
    </xf>
    <xf numFmtId="4" fontId="25" fillId="0" borderId="13" xfId="0" applyNumberFormat="1" applyFont="1" applyFill="1" applyBorder="1" applyAlignment="1">
      <alignment horizontal="right" vertical="center" wrapText="1"/>
    </xf>
    <xf numFmtId="0" fontId="26" fillId="0" borderId="14" xfId="0" applyFont="1" applyBorder="1" applyAlignment="1">
      <alignment horizontal="center" vertical="center"/>
    </xf>
    <xf numFmtId="0" fontId="25" fillId="26" borderId="14" xfId="0" applyFont="1" applyFill="1" applyBorder="1" applyAlignment="1">
      <alignment horizontal="center" vertical="center"/>
    </xf>
    <xf numFmtId="0" fontId="25" fillId="26" borderId="14" xfId="0" applyFont="1" applyFill="1" applyBorder="1" applyAlignment="1">
      <alignment horizontal="center" vertical="center" wrapText="1"/>
    </xf>
    <xf numFmtId="0" fontId="26" fillId="0" borderId="15" xfId="0" applyFont="1" applyBorder="1" applyAlignment="1">
      <alignment horizontal="left" vertical="center"/>
    </xf>
    <xf numFmtId="0" fontId="26" fillId="0" borderId="16" xfId="0" applyFont="1" applyBorder="1" applyAlignment="1">
      <alignment horizontal="left" vertical="center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/>
    </xf>
    <xf numFmtId="0" fontId="27" fillId="26" borderId="19" xfId="0" applyFont="1" applyFill="1" applyBorder="1" applyAlignment="1">
      <alignment horizontal="center"/>
    </xf>
    <xf numFmtId="0" fontId="27" fillId="26" borderId="20" xfId="0" applyFont="1" applyFill="1" applyBorder="1" applyAlignment="1">
      <alignment horizontal="center"/>
    </xf>
    <xf numFmtId="0" fontId="27" fillId="26" borderId="21" xfId="0" applyFont="1" applyFill="1" applyBorder="1" applyAlignment="1">
      <alignment horizontal="center"/>
    </xf>
    <xf numFmtId="0" fontId="28" fillId="26" borderId="15" xfId="0" applyFont="1" applyFill="1" applyBorder="1" applyAlignment="1">
      <alignment horizontal="center" vertical="center"/>
    </xf>
    <xf numFmtId="0" fontId="28" fillId="26" borderId="0" xfId="0" applyFont="1" applyFill="1" applyBorder="1" applyAlignment="1">
      <alignment horizontal="center" vertical="center"/>
    </xf>
    <xf numFmtId="0" fontId="28" fillId="26" borderId="16" xfId="0" applyFont="1" applyFill="1" applyBorder="1" applyAlignment="1">
      <alignment horizontal="center" vertical="center"/>
    </xf>
    <xf numFmtId="0" fontId="29" fillId="26" borderId="15" xfId="0" applyFont="1" applyFill="1" applyBorder="1" applyAlignment="1">
      <alignment horizontal="center" vertical="center"/>
    </xf>
    <xf numFmtId="0" fontId="29" fillId="26" borderId="0" xfId="0" applyFont="1" applyFill="1" applyBorder="1" applyAlignment="1">
      <alignment horizontal="center" vertical="center"/>
    </xf>
    <xf numFmtId="0" fontId="29" fillId="26" borderId="16" xfId="0" applyFont="1" applyFill="1" applyBorder="1" applyAlignment="1">
      <alignment horizontal="center" vertical="center"/>
    </xf>
    <xf numFmtId="0" fontId="25" fillId="26" borderId="17" xfId="0" applyFont="1" applyFill="1" applyBorder="1" applyAlignment="1">
      <alignment horizontal="center" vertical="center"/>
    </xf>
    <xf numFmtId="0" fontId="25" fillId="26" borderId="22" xfId="0" applyFont="1" applyFill="1" applyBorder="1" applyAlignment="1">
      <alignment horizontal="center" vertical="center"/>
    </xf>
    <xf numFmtId="0" fontId="25" fillId="26" borderId="18" xfId="0" applyFont="1" applyFill="1" applyBorder="1" applyAlignment="1">
      <alignment horizontal="center" vertical="center"/>
    </xf>
    <xf numFmtId="0" fontId="25" fillId="26" borderId="12" xfId="0" applyFont="1" applyFill="1" applyBorder="1" applyAlignment="1">
      <alignment horizontal="center" vertical="center"/>
    </xf>
    <xf numFmtId="0" fontId="25" fillId="26" borderId="14" xfId="0" applyFont="1" applyFill="1" applyBorder="1" applyAlignment="1">
      <alignment horizontal="center" vertical="center"/>
    </xf>
    <xf numFmtId="0" fontId="25" fillId="26" borderId="23" xfId="0" applyFont="1" applyFill="1" applyBorder="1" applyAlignment="1">
      <alignment horizontal="center" vertical="center"/>
    </xf>
  </cellXfs>
  <cellStyles count="57">
    <cellStyle name="Buena" xfId="1" builtinId="26" customBuiltin="1"/>
    <cellStyle name="Cálculo" xfId="2" builtinId="22" customBuiltin="1"/>
    <cellStyle name="Celda de comprobación" xfId="3" builtinId="23" customBuiltin="1"/>
    <cellStyle name="Celda vinculada" xfId="4" builtinId="24" customBuiltin="1"/>
    <cellStyle name="Encabezado 4" xfId="5" builtinId="19" customBuiltin="1"/>
    <cellStyle name="Entrada" xfId="6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9" builtinId="10" customBuiltin="1"/>
    <cellStyle name="Salida" xfId="10" builtinId="21" customBuiltin="1"/>
    <cellStyle name="SAPBEXaggData" xfId="11"/>
    <cellStyle name="SAPBEXaggDataEmph" xfId="12"/>
    <cellStyle name="SAPBEXaggItem" xfId="13"/>
    <cellStyle name="SAPBEXaggItemX" xfId="14"/>
    <cellStyle name="SAPBEXchaText" xfId="15"/>
    <cellStyle name="SAPBEXexcBad7" xfId="16"/>
    <cellStyle name="SAPBEXexcBad8" xfId="17"/>
    <cellStyle name="SAPBEXexcBad9" xfId="18"/>
    <cellStyle name="SAPBEXexcCritical4" xfId="19"/>
    <cellStyle name="SAPBEXexcCritical5" xfId="20"/>
    <cellStyle name="SAPBEXexcCritical6" xfId="21"/>
    <cellStyle name="SAPBEXexcGood1" xfId="22"/>
    <cellStyle name="SAPBEXexcGood2" xfId="23"/>
    <cellStyle name="SAPBEXexcGood3" xfId="24"/>
    <cellStyle name="SAPBEXfilterDrill" xfId="25"/>
    <cellStyle name="SAPBEXfilterItem" xfId="26"/>
    <cellStyle name="SAPBEXfilterText" xfId="27"/>
    <cellStyle name="SAPBEXformats" xfId="28"/>
    <cellStyle name="SAPBEXheaderItem" xfId="29"/>
    <cellStyle name="SAPBEXheaderText" xfId="30"/>
    <cellStyle name="SAPBEXHLevel0" xfId="31"/>
    <cellStyle name="SAPBEXHLevel0X" xfId="32"/>
    <cellStyle name="SAPBEXHLevel1" xfId="33"/>
    <cellStyle name="SAPBEXHLevel1X" xfId="34"/>
    <cellStyle name="SAPBEXHLevel2" xfId="35"/>
    <cellStyle name="SAPBEXHLevel2X" xfId="36"/>
    <cellStyle name="SAPBEXHLevel3" xfId="37"/>
    <cellStyle name="SAPBEXHLevel3X" xfId="38"/>
    <cellStyle name="SAPBEXinputData" xfId="39"/>
    <cellStyle name="SAPBEXresData" xfId="40"/>
    <cellStyle name="SAPBEXresDataEmph" xfId="41"/>
    <cellStyle name="SAPBEXresItem" xfId="42"/>
    <cellStyle name="SAPBEXresItemX" xfId="43"/>
    <cellStyle name="SAPBEXstdData" xfId="44"/>
    <cellStyle name="SAPBEXstdDataEmph" xfId="45"/>
    <cellStyle name="SAPBEXstdItem" xfId="46"/>
    <cellStyle name="SAPBEXstdItemX" xfId="47"/>
    <cellStyle name="SAPBEXtitle" xfId="48"/>
    <cellStyle name="SAPBEXundefined" xfId="49"/>
    <cellStyle name="Sheet Title" xfId="50"/>
    <cellStyle name="Texto de advertencia" xfId="51" builtinId="11" customBuiltin="1"/>
    <cellStyle name="Texto explicativo" xfId="52" builtinId="53" customBuiltin="1"/>
    <cellStyle name="Título" xfId="53" builtinId="15" customBuiltin="1"/>
    <cellStyle name="Título 2" xfId="54" builtinId="17" customBuiltin="1"/>
    <cellStyle name="Título 3" xfId="55" builtinId="18" customBuiltin="1"/>
    <cellStyle name="Total" xfId="5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gif"/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1905000</xdr:colOff>
      <xdr:row>3</xdr:row>
      <xdr:rowOff>152400</xdr:rowOff>
    </xdr:to>
    <xdr:pic macro="[1]!DesignIconClicked">
      <xdr:nvPicPr>
        <xdr:cNvPr id="1057" name="BEx7AT43W7ZWJQO1CW8QW9ZYHR06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85775"/>
          <a:ext cx="1905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752475</xdr:colOff>
      <xdr:row>3</xdr:row>
      <xdr:rowOff>152400</xdr:rowOff>
    </xdr:to>
    <xdr:pic macro="[1]!DesignIconClicked">
      <xdr:nvPicPr>
        <xdr:cNvPr id="1058" name="BExEPBAAVBRPF292JUZI4VCGA9TI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85775"/>
          <a:ext cx="7524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1438275</xdr:colOff>
      <xdr:row>124</xdr:row>
      <xdr:rowOff>47625</xdr:rowOff>
    </xdr:to>
    <xdr:pic macro="[1]!DesignIconClicked">
      <xdr:nvPicPr>
        <xdr:cNvPr id="3377" name="BExGO9PIT1V7MUWPQTXWDKT68N1B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421850" cy="2028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9525</xdr:rowOff>
    </xdr:from>
    <xdr:to>
      <xdr:col>0</xdr:col>
      <xdr:colOff>76200</xdr:colOff>
      <xdr:row>0</xdr:row>
      <xdr:rowOff>66675</xdr:rowOff>
    </xdr:to>
    <xdr:pic macro="[1]!DesignIconClicked">
      <xdr:nvPicPr>
        <xdr:cNvPr id="3378" name="BExS5UP1MR1EGW88R9B69INUUXR1" descr="SortAscending.gif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0</xdr:col>
      <xdr:colOff>28575</xdr:colOff>
      <xdr:row>0</xdr:row>
      <xdr:rowOff>85725</xdr:rowOff>
    </xdr:from>
    <xdr:to>
      <xdr:col>0</xdr:col>
      <xdr:colOff>76200</xdr:colOff>
      <xdr:row>0</xdr:row>
      <xdr:rowOff>142875</xdr:rowOff>
    </xdr:to>
    <xdr:pic macro="[1]!DesignIconClicked">
      <xdr:nvPicPr>
        <xdr:cNvPr id="3379" name="BExIUT5TAVD7M3LINSD2YB8RKNUK" descr="SortDescendingT.gif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9525</xdr:rowOff>
    </xdr:from>
    <xdr:to>
      <xdr:col>1</xdr:col>
      <xdr:colOff>76200</xdr:colOff>
      <xdr:row>0</xdr:row>
      <xdr:rowOff>66675</xdr:rowOff>
    </xdr:to>
    <xdr:pic macro="[1]!DesignIconClicked">
      <xdr:nvPicPr>
        <xdr:cNvPr id="3380" name="BEx1KHUMJ8SKFNFF1KIV2G141VYP" descr="SortAscending.gif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9525"/>
          <a:ext cx="571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19050</xdr:colOff>
      <xdr:row>0</xdr:row>
      <xdr:rowOff>85725</xdr:rowOff>
    </xdr:from>
    <xdr:to>
      <xdr:col>1</xdr:col>
      <xdr:colOff>76200</xdr:colOff>
      <xdr:row>0</xdr:row>
      <xdr:rowOff>142875</xdr:rowOff>
    </xdr:to>
    <xdr:pic macro="[1]!DesignIconClicked">
      <xdr:nvPicPr>
        <xdr:cNvPr id="3381" name="BExB0WE3LTERBOIDBFSH8JGI7D42" descr="SortDescendingT.gif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85725"/>
          <a:ext cx="571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0</xdr:row>
      <xdr:rowOff>9525</xdr:rowOff>
    </xdr:from>
    <xdr:to>
      <xdr:col>2</xdr:col>
      <xdr:colOff>76200</xdr:colOff>
      <xdr:row>0</xdr:row>
      <xdr:rowOff>66675</xdr:rowOff>
    </xdr:to>
    <xdr:pic macro="[1]!DesignIconClicked">
      <xdr:nvPicPr>
        <xdr:cNvPr id="3382" name="BEx3I3KNQTHG24TJMR22IIB1T2TR" descr="SortAscending.gif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9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28575</xdr:colOff>
      <xdr:row>0</xdr:row>
      <xdr:rowOff>85725</xdr:rowOff>
    </xdr:from>
    <xdr:to>
      <xdr:col>2</xdr:col>
      <xdr:colOff>76200</xdr:colOff>
      <xdr:row>0</xdr:row>
      <xdr:rowOff>142875</xdr:rowOff>
    </xdr:to>
    <xdr:pic macro="[1]!DesignIconClicked">
      <xdr:nvPicPr>
        <xdr:cNvPr id="3383" name="BEx1U9P1ZGL9RNUUO1MI09K6409A" descr="SortDescendingT.gif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85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0</xdr:row>
      <xdr:rowOff>9525</xdr:rowOff>
    </xdr:from>
    <xdr:to>
      <xdr:col>3</xdr:col>
      <xdr:colOff>66675</xdr:colOff>
      <xdr:row>0</xdr:row>
      <xdr:rowOff>66675</xdr:rowOff>
    </xdr:to>
    <xdr:pic macro="[1]!DesignIconClicked">
      <xdr:nvPicPr>
        <xdr:cNvPr id="3384" name="BEx1VG3VCQXEH8951AI7C29A5DB0" descr="SortAscending.gif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0" y="9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19050</xdr:colOff>
      <xdr:row>0</xdr:row>
      <xdr:rowOff>85725</xdr:rowOff>
    </xdr:from>
    <xdr:to>
      <xdr:col>3</xdr:col>
      <xdr:colOff>66675</xdr:colOff>
      <xdr:row>0</xdr:row>
      <xdr:rowOff>142875</xdr:rowOff>
    </xdr:to>
    <xdr:pic macro="[1]!DesignIconClicked">
      <xdr:nvPicPr>
        <xdr:cNvPr id="3385" name="BExY2D8CKFDQ0GYBAMN1H0CX7GLM" descr="SortDescendingT.gif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0" y="85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0</xdr:row>
      <xdr:rowOff>9525</xdr:rowOff>
    </xdr:from>
    <xdr:to>
      <xdr:col>4</xdr:col>
      <xdr:colOff>66675</xdr:colOff>
      <xdr:row>0</xdr:row>
      <xdr:rowOff>66675</xdr:rowOff>
    </xdr:to>
    <xdr:pic macro="[1]!DesignIconClicked">
      <xdr:nvPicPr>
        <xdr:cNvPr id="3386" name="BExQGT7OL0MGQBZ80TD8I1GRSDXW" descr="SortAscending.gif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9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19050</xdr:colOff>
      <xdr:row>0</xdr:row>
      <xdr:rowOff>85725</xdr:rowOff>
    </xdr:from>
    <xdr:to>
      <xdr:col>4</xdr:col>
      <xdr:colOff>66675</xdr:colOff>
      <xdr:row>0</xdr:row>
      <xdr:rowOff>142875</xdr:rowOff>
    </xdr:to>
    <xdr:pic macro="[1]!DesignIconClicked">
      <xdr:nvPicPr>
        <xdr:cNvPr id="3387" name="BExGTMPQC7TB6HHD2241QAI3G3JT" descr="SortDescendingT.gif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85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</xdr:colOff>
      <xdr:row>0</xdr:row>
      <xdr:rowOff>9525</xdr:rowOff>
    </xdr:from>
    <xdr:to>
      <xdr:col>5</xdr:col>
      <xdr:colOff>76200</xdr:colOff>
      <xdr:row>0</xdr:row>
      <xdr:rowOff>66675</xdr:rowOff>
    </xdr:to>
    <xdr:pic macro="[1]!DesignIconClicked">
      <xdr:nvPicPr>
        <xdr:cNvPr id="3388" name="BExQ5PEWORRLESJN6P0UF8D5BMNX" descr="SortAscending.gif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30625" y="9525"/>
          <a:ext cx="571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19050</xdr:colOff>
      <xdr:row>0</xdr:row>
      <xdr:rowOff>85725</xdr:rowOff>
    </xdr:from>
    <xdr:to>
      <xdr:col>5</xdr:col>
      <xdr:colOff>76200</xdr:colOff>
      <xdr:row>0</xdr:row>
      <xdr:rowOff>142875</xdr:rowOff>
    </xdr:to>
    <xdr:pic macro="[1]!DesignIconClicked">
      <xdr:nvPicPr>
        <xdr:cNvPr id="3389" name="BExIIH5OJOJ6NJ7RF8A8RSW3E7JY" descr="SortDescendingT.gif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30625" y="85725"/>
          <a:ext cx="571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0</xdr:row>
      <xdr:rowOff>9525</xdr:rowOff>
    </xdr:from>
    <xdr:to>
      <xdr:col>6</xdr:col>
      <xdr:colOff>76200</xdr:colOff>
      <xdr:row>0</xdr:row>
      <xdr:rowOff>66675</xdr:rowOff>
    </xdr:to>
    <xdr:pic macro="[1]!DesignIconClicked">
      <xdr:nvPicPr>
        <xdr:cNvPr id="3390" name="BExF7R9OO4RYPFT0ZNKFTMXMAE6E" descr="SortAscending.gif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54625" y="9525"/>
          <a:ext cx="571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19050</xdr:colOff>
      <xdr:row>0</xdr:row>
      <xdr:rowOff>85725</xdr:rowOff>
    </xdr:from>
    <xdr:to>
      <xdr:col>6</xdr:col>
      <xdr:colOff>76200</xdr:colOff>
      <xdr:row>0</xdr:row>
      <xdr:rowOff>142875</xdr:rowOff>
    </xdr:to>
    <xdr:pic macro="[1]!DesignIconClicked">
      <xdr:nvPicPr>
        <xdr:cNvPr id="3391" name="BExIYSV76O6YV9UJXL9UA5A013IZ" descr="SortDescendingT.gif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54625" y="85725"/>
          <a:ext cx="571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0</xdr:row>
      <xdr:rowOff>9525</xdr:rowOff>
    </xdr:from>
    <xdr:to>
      <xdr:col>7</xdr:col>
      <xdr:colOff>76200</xdr:colOff>
      <xdr:row>0</xdr:row>
      <xdr:rowOff>66675</xdr:rowOff>
    </xdr:to>
    <xdr:pic macro="[1]!DesignIconClicked">
      <xdr:nvPicPr>
        <xdr:cNvPr id="3392" name="BExEQJSFWWAD0CZXM81NEMM0E3BY" descr="SortAscending.gif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8625" y="9525"/>
          <a:ext cx="571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19050</xdr:colOff>
      <xdr:row>0</xdr:row>
      <xdr:rowOff>85725</xdr:rowOff>
    </xdr:from>
    <xdr:to>
      <xdr:col>7</xdr:col>
      <xdr:colOff>76200</xdr:colOff>
      <xdr:row>0</xdr:row>
      <xdr:rowOff>142875</xdr:rowOff>
    </xdr:to>
    <xdr:pic macro="[1]!DesignIconClicked">
      <xdr:nvPicPr>
        <xdr:cNvPr id="3393" name="BExMNFZZ5AA49T6IMXIVTDHCVLWG" descr="SortDescendingT.gif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8625" y="85725"/>
          <a:ext cx="571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0</xdr:row>
      <xdr:rowOff>9525</xdr:rowOff>
    </xdr:from>
    <xdr:to>
      <xdr:col>8</xdr:col>
      <xdr:colOff>76200</xdr:colOff>
      <xdr:row>0</xdr:row>
      <xdr:rowOff>66675</xdr:rowOff>
    </xdr:to>
    <xdr:pic macro="[1]!DesignIconClicked">
      <xdr:nvPicPr>
        <xdr:cNvPr id="3394" name="BExCXPCGF8JUO9COEQIIRJITA8SX" descr="SortAscending.gif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02625" y="9525"/>
          <a:ext cx="571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19050</xdr:colOff>
      <xdr:row>0</xdr:row>
      <xdr:rowOff>85725</xdr:rowOff>
    </xdr:from>
    <xdr:to>
      <xdr:col>8</xdr:col>
      <xdr:colOff>76200</xdr:colOff>
      <xdr:row>0</xdr:row>
      <xdr:rowOff>142875</xdr:rowOff>
    </xdr:to>
    <xdr:pic macro="[1]!DesignIconClicked">
      <xdr:nvPicPr>
        <xdr:cNvPr id="3395" name="BExKSUGUOBRSRVS2LCZ9CCRA7YJT" descr="SortDescendingT.gif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02625" y="85725"/>
          <a:ext cx="571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</sheetNames>
    <definedNames>
      <definedName name="DesignIconClicked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5"/>
  <sheetViews>
    <sheetView workbookViewId="0">
      <selection activeCell="B10" sqref="B10"/>
    </sheetView>
  </sheetViews>
  <sheetFormatPr baseColWidth="10" defaultRowHeight="12.75" x14ac:dyDescent="0.2"/>
  <cols>
    <col min="2" max="2" width="28.7109375" customWidth="1"/>
    <col min="7" max="7" width="17" customWidth="1"/>
  </cols>
  <sheetData>
    <row r="3" spans="2:11" x14ac:dyDescent="0.2">
      <c r="B3" t="s">
        <v>165</v>
      </c>
      <c r="C3" t="s">
        <v>166</v>
      </c>
      <c r="E3" t="s">
        <v>180</v>
      </c>
      <c r="F3" t="s">
        <v>181</v>
      </c>
    </row>
    <row r="4" spans="2:11" x14ac:dyDescent="0.2">
      <c r="B4" s="13" t="s">
        <v>208</v>
      </c>
      <c r="C4" s="13" t="s">
        <v>167</v>
      </c>
      <c r="E4" t="str">
        <f>+VLOOKUP(MID(B4,4,3),$I$4:$J$15,2,FALSE)</f>
        <v>Enero</v>
      </c>
      <c r="F4" t="str">
        <f>+VLOOKUP(RIGHT(B4,3),$I$4:$J$15,2,FALSE)</f>
        <v>Diciembre</v>
      </c>
      <c r="I4" t="s">
        <v>168</v>
      </c>
      <c r="J4" t="s">
        <v>182</v>
      </c>
      <c r="K4" s="12" t="s">
        <v>195</v>
      </c>
    </row>
    <row r="5" spans="2:11" x14ac:dyDescent="0.2">
      <c r="E5" t="str">
        <f>+VLOOKUP(E4,$J$4:$K$15,2,FALSE)</f>
        <v>01</v>
      </c>
      <c r="F5" t="str">
        <f>+VLOOKUP(F4,$J$4:$K$15,2,FALSE)</f>
        <v>12</v>
      </c>
      <c r="I5" t="s">
        <v>169</v>
      </c>
      <c r="J5" t="s">
        <v>183</v>
      </c>
      <c r="K5" s="12" t="s">
        <v>196</v>
      </c>
    </row>
    <row r="6" spans="2:11" x14ac:dyDescent="0.2">
      <c r="B6" t="s">
        <v>194</v>
      </c>
      <c r="I6" t="s">
        <v>170</v>
      </c>
      <c r="J6" t="s">
        <v>184</v>
      </c>
      <c r="K6" s="12" t="s">
        <v>197</v>
      </c>
    </row>
    <row r="7" spans="2:11" x14ac:dyDescent="0.2">
      <c r="I7" t="s">
        <v>171</v>
      </c>
      <c r="J7" t="s">
        <v>185</v>
      </c>
      <c r="K7" s="12" t="s">
        <v>198</v>
      </c>
    </row>
    <row r="8" spans="2:11" x14ac:dyDescent="0.2">
      <c r="I8" t="s">
        <v>172</v>
      </c>
      <c r="J8" t="s">
        <v>186</v>
      </c>
      <c r="K8" s="12" t="s">
        <v>199</v>
      </c>
    </row>
    <row r="9" spans="2:11" x14ac:dyDescent="0.2">
      <c r="I9" t="s">
        <v>173</v>
      </c>
      <c r="J9" t="s">
        <v>187</v>
      </c>
      <c r="K9" s="12" t="s">
        <v>200</v>
      </c>
    </row>
    <row r="10" spans="2:11" x14ac:dyDescent="0.2">
      <c r="B10" t="e">
        <f>#N/A</f>
        <v>#N/A</v>
      </c>
      <c r="I10" t="s">
        <v>174</v>
      </c>
      <c r="J10" t="s">
        <v>188</v>
      </c>
      <c r="K10" s="12" t="s">
        <v>201</v>
      </c>
    </row>
    <row r="11" spans="2:11" x14ac:dyDescent="0.2">
      <c r="I11" t="s">
        <v>175</v>
      </c>
      <c r="J11" t="s">
        <v>189</v>
      </c>
      <c r="K11" s="12" t="s">
        <v>202</v>
      </c>
    </row>
    <row r="12" spans="2:11" x14ac:dyDescent="0.2">
      <c r="I12" t="s">
        <v>176</v>
      </c>
      <c r="J12" t="s">
        <v>190</v>
      </c>
      <c r="K12" s="12" t="s">
        <v>203</v>
      </c>
    </row>
    <row r="13" spans="2:11" x14ac:dyDescent="0.2">
      <c r="B13" t="s">
        <v>164</v>
      </c>
      <c r="I13" t="s">
        <v>177</v>
      </c>
      <c r="J13" t="s">
        <v>191</v>
      </c>
      <c r="K13" s="12" t="s">
        <v>204</v>
      </c>
    </row>
    <row r="14" spans="2:11" x14ac:dyDescent="0.2">
      <c r="I14" t="s">
        <v>178</v>
      </c>
      <c r="J14" t="s">
        <v>192</v>
      </c>
      <c r="K14" s="12" t="s">
        <v>205</v>
      </c>
    </row>
    <row r="15" spans="2:11" x14ac:dyDescent="0.2">
      <c r="I15" t="s">
        <v>179</v>
      </c>
      <c r="J15" t="s">
        <v>193</v>
      </c>
      <c r="K15" s="12" t="s">
        <v>206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topLeftCell="C1" zoomScale="80" zoomScaleNormal="80" workbookViewId="0">
      <selection activeCell="I2" sqref="I2"/>
    </sheetView>
  </sheetViews>
  <sheetFormatPr baseColWidth="10" defaultColWidth="11.42578125" defaultRowHeight="12.75" x14ac:dyDescent="0.2"/>
  <cols>
    <col min="1" max="1" width="45.5703125" bestFit="1" customWidth="1"/>
    <col min="2" max="2" width="64.140625" bestFit="1" customWidth="1"/>
    <col min="3" max="3" width="84.28515625" bestFit="1" customWidth="1"/>
    <col min="4" max="4" width="22.85546875" bestFit="1" customWidth="1"/>
    <col min="5" max="5" width="29.28515625" bestFit="1" customWidth="1"/>
    <col min="6" max="8" width="22.85546875" bestFit="1" customWidth="1"/>
    <col min="9" max="9" width="21.7109375" bestFit="1" customWidth="1"/>
    <col min="10" max="10" width="18.7109375" bestFit="1" customWidth="1"/>
  </cols>
  <sheetData>
    <row r="1" spans="1:10" ht="25.5" x14ac:dyDescent="0.2">
      <c r="A1" s="2" t="s">
        <v>85</v>
      </c>
      <c r="B1" s="2" t="s">
        <v>86</v>
      </c>
      <c r="C1" s="2" t="s">
        <v>85</v>
      </c>
      <c r="D1" s="10" t="s">
        <v>158</v>
      </c>
      <c r="E1" s="10" t="s">
        <v>159</v>
      </c>
      <c r="F1" s="10" t="s">
        <v>160</v>
      </c>
      <c r="G1" s="10" t="s">
        <v>161</v>
      </c>
      <c r="H1" s="10" t="s">
        <v>162</v>
      </c>
      <c r="I1" s="10" t="s">
        <v>163</v>
      </c>
    </row>
    <row r="2" spans="1:10" x14ac:dyDescent="0.2">
      <c r="A2" s="1" t="s">
        <v>209</v>
      </c>
      <c r="B2" s="1" t="s">
        <v>87</v>
      </c>
      <c r="C2" s="1" t="s">
        <v>88</v>
      </c>
      <c r="D2" s="7">
        <v>3386607420</v>
      </c>
      <c r="E2" s="3">
        <v>437573566.97000003</v>
      </c>
      <c r="F2" s="7">
        <v>3824180986.9699998</v>
      </c>
      <c r="G2" s="3">
        <v>3793430183.4699998</v>
      </c>
      <c r="H2" s="3">
        <v>3793068950.25</v>
      </c>
      <c r="I2" s="7">
        <v>30750803.5</v>
      </c>
      <c r="J2" s="11"/>
    </row>
    <row r="3" spans="1:10" x14ac:dyDescent="0.2">
      <c r="A3" s="1" t="s">
        <v>89</v>
      </c>
      <c r="B3" s="1" t="s">
        <v>89</v>
      </c>
      <c r="C3" s="1" t="s">
        <v>90</v>
      </c>
      <c r="D3" s="7">
        <v>204644359</v>
      </c>
      <c r="E3" s="3">
        <v>121592446.01000001</v>
      </c>
      <c r="F3" s="7">
        <v>326236805.00999999</v>
      </c>
      <c r="G3" s="3">
        <v>326236805.00999999</v>
      </c>
      <c r="H3" s="3">
        <v>311379303.16000003</v>
      </c>
      <c r="I3" s="8">
        <v>0</v>
      </c>
    </row>
    <row r="4" spans="1:10" x14ac:dyDescent="0.2">
      <c r="A4" s="1" t="s">
        <v>89</v>
      </c>
      <c r="B4" s="1" t="s">
        <v>89</v>
      </c>
      <c r="C4" s="1" t="s">
        <v>91</v>
      </c>
      <c r="D4" s="7">
        <v>2299796543</v>
      </c>
      <c r="E4" s="3">
        <v>-551328166.72000003</v>
      </c>
      <c r="F4" s="7">
        <v>1748468376.28</v>
      </c>
      <c r="G4" s="3">
        <v>1748468376.28</v>
      </c>
      <c r="H4" s="3">
        <v>1662336721.53</v>
      </c>
      <c r="I4" s="8">
        <v>0</v>
      </c>
    </row>
    <row r="5" spans="1:10" x14ac:dyDescent="0.2">
      <c r="A5" s="1" t="s">
        <v>89</v>
      </c>
      <c r="B5" s="1" t="s">
        <v>89</v>
      </c>
      <c r="C5" s="1" t="s">
        <v>92</v>
      </c>
      <c r="D5" s="7">
        <v>1365957668</v>
      </c>
      <c r="E5" s="3">
        <v>165837636.34999999</v>
      </c>
      <c r="F5" s="7">
        <v>1531795304.3499999</v>
      </c>
      <c r="G5" s="3">
        <v>1526291996.53</v>
      </c>
      <c r="H5" s="3">
        <v>429756451.27999997</v>
      </c>
      <c r="I5" s="7">
        <v>5503307.8200000003</v>
      </c>
    </row>
    <row r="6" spans="1:10" x14ac:dyDescent="0.2">
      <c r="A6" s="1" t="s">
        <v>89</v>
      </c>
      <c r="B6" s="1" t="s">
        <v>89</v>
      </c>
      <c r="C6" s="1" t="s">
        <v>93</v>
      </c>
      <c r="D6" s="7">
        <v>1208693972</v>
      </c>
      <c r="E6" s="3">
        <v>854327119.14999998</v>
      </c>
      <c r="F6" s="7">
        <v>2063021091.1500001</v>
      </c>
      <c r="G6" s="3">
        <v>2063021091.1500001</v>
      </c>
      <c r="H6" s="3">
        <v>1939488442.5599999</v>
      </c>
      <c r="I6" s="8">
        <v>0</v>
      </c>
    </row>
    <row r="7" spans="1:10" x14ac:dyDescent="0.2">
      <c r="A7" s="1" t="s">
        <v>89</v>
      </c>
      <c r="B7" s="1" t="s">
        <v>89</v>
      </c>
      <c r="C7" s="1" t="s">
        <v>94</v>
      </c>
      <c r="D7" s="7">
        <v>667285965</v>
      </c>
      <c r="E7" s="3">
        <v>-667285965</v>
      </c>
      <c r="F7" s="8">
        <v>0</v>
      </c>
      <c r="G7" s="4">
        <v>0</v>
      </c>
      <c r="H7" s="4">
        <v>0</v>
      </c>
      <c r="I7" s="8">
        <v>0</v>
      </c>
    </row>
    <row r="8" spans="1:10" x14ac:dyDescent="0.2">
      <c r="A8" s="1" t="s">
        <v>89</v>
      </c>
      <c r="B8" s="1" t="s">
        <v>89</v>
      </c>
      <c r="C8" s="1" t="s">
        <v>95</v>
      </c>
      <c r="D8" s="7">
        <v>11693496</v>
      </c>
      <c r="E8" s="3">
        <v>-113975.19</v>
      </c>
      <c r="F8" s="7">
        <v>11579520.810000001</v>
      </c>
      <c r="G8" s="3">
        <v>11579520.810000001</v>
      </c>
      <c r="H8" s="3">
        <v>11579520.810000001</v>
      </c>
      <c r="I8" s="8">
        <v>0</v>
      </c>
    </row>
    <row r="9" spans="1:10" x14ac:dyDescent="0.2">
      <c r="A9" s="1" t="s">
        <v>89</v>
      </c>
      <c r="B9" s="1" t="s">
        <v>96</v>
      </c>
      <c r="C9" s="1" t="s">
        <v>97</v>
      </c>
      <c r="D9" s="7">
        <v>73359333</v>
      </c>
      <c r="E9" s="3">
        <v>-13297400.16</v>
      </c>
      <c r="F9" s="7">
        <v>60061932.840000004</v>
      </c>
      <c r="G9" s="3">
        <v>60061911.729999997</v>
      </c>
      <c r="H9" s="3">
        <v>40724365.859999999</v>
      </c>
      <c r="I9" s="7">
        <v>21.11</v>
      </c>
    </row>
    <row r="10" spans="1:10" x14ac:dyDescent="0.2">
      <c r="A10" s="1" t="s">
        <v>89</v>
      </c>
      <c r="B10" s="1" t="s">
        <v>89</v>
      </c>
      <c r="C10" s="1" t="s">
        <v>98</v>
      </c>
      <c r="D10" s="7">
        <v>223992742</v>
      </c>
      <c r="E10" s="3">
        <v>81056170.810000002</v>
      </c>
      <c r="F10" s="7">
        <v>305048912.81</v>
      </c>
      <c r="G10" s="3">
        <v>305048912.81</v>
      </c>
      <c r="H10" s="3">
        <v>241094154.31999999</v>
      </c>
      <c r="I10" s="8">
        <v>0</v>
      </c>
    </row>
    <row r="11" spans="1:10" x14ac:dyDescent="0.2">
      <c r="A11" s="1" t="s">
        <v>89</v>
      </c>
      <c r="B11" s="1" t="s">
        <v>89</v>
      </c>
      <c r="C11" s="1" t="s">
        <v>99</v>
      </c>
      <c r="D11" s="7">
        <v>635788</v>
      </c>
      <c r="E11" s="3">
        <v>318599.63</v>
      </c>
      <c r="F11" s="7">
        <v>954387.63</v>
      </c>
      <c r="G11" s="3">
        <v>954387.63</v>
      </c>
      <c r="H11" s="3">
        <v>844969.67</v>
      </c>
      <c r="I11" s="8">
        <v>0</v>
      </c>
    </row>
    <row r="12" spans="1:10" x14ac:dyDescent="0.2">
      <c r="A12" s="1" t="s">
        <v>89</v>
      </c>
      <c r="B12" s="1" t="s">
        <v>89</v>
      </c>
      <c r="C12" s="1" t="s">
        <v>100</v>
      </c>
      <c r="D12" s="7">
        <v>24509732</v>
      </c>
      <c r="E12" s="3">
        <v>6895926.3700000001</v>
      </c>
      <c r="F12" s="7">
        <v>31405658.370000001</v>
      </c>
      <c r="G12" s="3">
        <v>22879658.370000001</v>
      </c>
      <c r="H12" s="3">
        <v>15430923.279999999</v>
      </c>
      <c r="I12" s="7">
        <v>8526000</v>
      </c>
    </row>
    <row r="13" spans="1:10" x14ac:dyDescent="0.2">
      <c r="A13" s="1" t="s">
        <v>89</v>
      </c>
      <c r="B13" s="1" t="s">
        <v>89</v>
      </c>
      <c r="C13" s="1" t="s">
        <v>101</v>
      </c>
      <c r="D13" s="7">
        <v>10628338</v>
      </c>
      <c r="E13" s="3">
        <v>22235726.829999998</v>
      </c>
      <c r="F13" s="7">
        <v>32864064.829999998</v>
      </c>
      <c r="G13" s="3">
        <v>32864064.829999998</v>
      </c>
      <c r="H13" s="3">
        <v>30079774.960000001</v>
      </c>
      <c r="I13" s="8">
        <v>0</v>
      </c>
    </row>
    <row r="14" spans="1:10" x14ac:dyDescent="0.2">
      <c r="A14" s="1" t="s">
        <v>89</v>
      </c>
      <c r="B14" s="1" t="s">
        <v>89</v>
      </c>
      <c r="C14" s="1" t="s">
        <v>102</v>
      </c>
      <c r="D14" s="7">
        <v>178567340</v>
      </c>
      <c r="E14" s="3">
        <v>-8784642.5500000007</v>
      </c>
      <c r="F14" s="7">
        <v>169782697.44999999</v>
      </c>
      <c r="G14" s="3">
        <v>169782697.44999999</v>
      </c>
      <c r="H14" s="3">
        <v>158360269.28999999</v>
      </c>
      <c r="I14" s="8">
        <v>0</v>
      </c>
    </row>
    <row r="15" spans="1:10" x14ac:dyDescent="0.2">
      <c r="A15" s="1" t="s">
        <v>89</v>
      </c>
      <c r="B15" s="1" t="s">
        <v>89</v>
      </c>
      <c r="C15" s="1" t="s">
        <v>103</v>
      </c>
      <c r="D15" s="7">
        <v>66130221</v>
      </c>
      <c r="E15" s="3">
        <v>67341240.549999997</v>
      </c>
      <c r="F15" s="7">
        <v>133471461.55</v>
      </c>
      <c r="G15" s="3">
        <v>133471461.55</v>
      </c>
      <c r="H15" s="3">
        <v>123502608.05</v>
      </c>
      <c r="I15" s="8">
        <v>0</v>
      </c>
    </row>
    <row r="16" spans="1:10" x14ac:dyDescent="0.2">
      <c r="A16" s="1" t="s">
        <v>89</v>
      </c>
      <c r="B16" s="1" t="s">
        <v>89</v>
      </c>
      <c r="C16" s="1" t="s">
        <v>104</v>
      </c>
      <c r="D16" s="7">
        <v>5995718</v>
      </c>
      <c r="E16" s="3">
        <v>-1022890.64</v>
      </c>
      <c r="F16" s="7">
        <v>4972827.3600000003</v>
      </c>
      <c r="G16" s="3">
        <v>4972827.3600000003</v>
      </c>
      <c r="H16" s="3">
        <v>2181786.96</v>
      </c>
      <c r="I16" s="8">
        <v>0</v>
      </c>
    </row>
    <row r="17" spans="1:9" x14ac:dyDescent="0.2">
      <c r="A17" s="1" t="s">
        <v>89</v>
      </c>
      <c r="B17" s="1" t="s">
        <v>89</v>
      </c>
      <c r="C17" s="1" t="s">
        <v>105</v>
      </c>
      <c r="D17" s="7">
        <v>21186511</v>
      </c>
      <c r="E17" s="3">
        <v>-15655706.74</v>
      </c>
      <c r="F17" s="7">
        <v>5530804.2599999998</v>
      </c>
      <c r="G17" s="3">
        <v>5530804.2599999998</v>
      </c>
      <c r="H17" s="3">
        <v>4651934.6900000004</v>
      </c>
      <c r="I17" s="8">
        <v>0</v>
      </c>
    </row>
    <row r="18" spans="1:9" x14ac:dyDescent="0.2">
      <c r="A18" s="1" t="s">
        <v>89</v>
      </c>
      <c r="B18" s="1" t="s">
        <v>106</v>
      </c>
      <c r="C18" s="1" t="s">
        <v>107</v>
      </c>
      <c r="D18" s="7">
        <v>155767825</v>
      </c>
      <c r="E18" s="3">
        <v>289751328.25</v>
      </c>
      <c r="F18" s="7">
        <v>445519153.25</v>
      </c>
      <c r="G18" s="3">
        <v>445519153.25</v>
      </c>
      <c r="H18" s="3">
        <v>394448288.58999997</v>
      </c>
      <c r="I18" s="8">
        <v>0</v>
      </c>
    </row>
    <row r="19" spans="1:9" x14ac:dyDescent="0.2">
      <c r="A19" s="1" t="s">
        <v>89</v>
      </c>
      <c r="B19" s="1" t="s">
        <v>89</v>
      </c>
      <c r="C19" s="1" t="s">
        <v>108</v>
      </c>
      <c r="D19" s="7">
        <v>468675730</v>
      </c>
      <c r="E19" s="3">
        <v>942094973.48000002</v>
      </c>
      <c r="F19" s="7">
        <v>1410770703.48</v>
      </c>
      <c r="G19" s="3">
        <v>1405573849.5999999</v>
      </c>
      <c r="H19" s="3">
        <v>1247325012.1099999</v>
      </c>
      <c r="I19" s="7">
        <v>5196853.88</v>
      </c>
    </row>
    <row r="20" spans="1:9" x14ac:dyDescent="0.2">
      <c r="A20" s="1" t="s">
        <v>89</v>
      </c>
      <c r="B20" s="1" t="s">
        <v>89</v>
      </c>
      <c r="C20" s="1" t="s">
        <v>109</v>
      </c>
      <c r="D20" s="7">
        <v>180998711</v>
      </c>
      <c r="E20" s="3">
        <v>539544112.34000003</v>
      </c>
      <c r="F20" s="7">
        <v>720542823.34000003</v>
      </c>
      <c r="G20" s="3">
        <v>720036657.73000002</v>
      </c>
      <c r="H20" s="3">
        <v>661806913</v>
      </c>
      <c r="I20" s="7">
        <v>506165.61</v>
      </c>
    </row>
    <row r="21" spans="1:9" x14ac:dyDescent="0.2">
      <c r="A21" s="1" t="s">
        <v>89</v>
      </c>
      <c r="B21" s="1" t="s">
        <v>89</v>
      </c>
      <c r="C21" s="1" t="s">
        <v>110</v>
      </c>
      <c r="D21" s="7">
        <v>71386520</v>
      </c>
      <c r="E21" s="3">
        <v>-19440086.510000002</v>
      </c>
      <c r="F21" s="7">
        <v>51946433.490000002</v>
      </c>
      <c r="G21" s="3">
        <v>51946433.490000002</v>
      </c>
      <c r="H21" s="3">
        <v>41303892.270000003</v>
      </c>
      <c r="I21" s="8">
        <v>0</v>
      </c>
    </row>
    <row r="22" spans="1:9" x14ac:dyDescent="0.2">
      <c r="A22" s="1" t="s">
        <v>89</v>
      </c>
      <c r="B22" s="1" t="s">
        <v>89</v>
      </c>
      <c r="C22" s="1" t="s">
        <v>111</v>
      </c>
      <c r="D22" s="7">
        <v>122317204</v>
      </c>
      <c r="E22" s="3">
        <v>40049186.759999998</v>
      </c>
      <c r="F22" s="7">
        <v>162366390.75999999</v>
      </c>
      <c r="G22" s="3">
        <v>162273490.75999999</v>
      </c>
      <c r="H22" s="3">
        <v>135786263.88999999</v>
      </c>
      <c r="I22" s="7">
        <v>92900</v>
      </c>
    </row>
    <row r="23" spans="1:9" x14ac:dyDescent="0.2">
      <c r="A23" s="1" t="s">
        <v>89</v>
      </c>
      <c r="B23" s="1" t="s">
        <v>89</v>
      </c>
      <c r="C23" s="1" t="s">
        <v>112</v>
      </c>
      <c r="D23" s="7">
        <v>234197338</v>
      </c>
      <c r="E23" s="3">
        <v>33563902.759999998</v>
      </c>
      <c r="F23" s="7">
        <v>267761240.75999999</v>
      </c>
      <c r="G23" s="3">
        <v>266985755.09</v>
      </c>
      <c r="H23" s="3">
        <v>159024438.22</v>
      </c>
      <c r="I23" s="7">
        <v>775485.67</v>
      </c>
    </row>
    <row r="24" spans="1:9" x14ac:dyDescent="0.2">
      <c r="A24" s="1" t="s">
        <v>89</v>
      </c>
      <c r="B24" s="1" t="s">
        <v>89</v>
      </c>
      <c r="C24" s="1" t="s">
        <v>113</v>
      </c>
      <c r="D24" s="7">
        <v>82409466</v>
      </c>
      <c r="E24" s="3">
        <v>-48801935.130000003</v>
      </c>
      <c r="F24" s="7">
        <v>33607530.869999997</v>
      </c>
      <c r="G24" s="3">
        <v>33607530.869999997</v>
      </c>
      <c r="H24" s="3">
        <v>21757215.620000001</v>
      </c>
      <c r="I24" s="8">
        <v>0</v>
      </c>
    </row>
    <row r="25" spans="1:9" x14ac:dyDescent="0.2">
      <c r="A25" s="1" t="s">
        <v>89</v>
      </c>
      <c r="B25" s="1" t="s">
        <v>89</v>
      </c>
      <c r="C25" s="1" t="s">
        <v>114</v>
      </c>
      <c r="D25" s="7">
        <v>41458820</v>
      </c>
      <c r="E25" s="3">
        <v>-20587404.010000002</v>
      </c>
      <c r="F25" s="7">
        <v>20871415.989999998</v>
      </c>
      <c r="G25" s="3">
        <v>20871415.989999998</v>
      </c>
      <c r="H25" s="3">
        <v>14574617.76</v>
      </c>
      <c r="I25" s="8">
        <v>0</v>
      </c>
    </row>
    <row r="26" spans="1:9" x14ac:dyDescent="0.2">
      <c r="A26" s="1" t="s">
        <v>89</v>
      </c>
      <c r="B26" s="1" t="s">
        <v>89</v>
      </c>
      <c r="C26" s="1" t="s">
        <v>115</v>
      </c>
      <c r="D26" s="7">
        <v>338493384</v>
      </c>
      <c r="E26" s="3">
        <v>-13575329.85</v>
      </c>
      <c r="F26" s="7">
        <v>324918054.14999998</v>
      </c>
      <c r="G26" s="3">
        <v>323664233.13999999</v>
      </c>
      <c r="H26" s="3">
        <v>257002353.59999999</v>
      </c>
      <c r="I26" s="7">
        <v>1253821.01</v>
      </c>
    </row>
    <row r="27" spans="1:9" x14ac:dyDescent="0.2">
      <c r="A27" s="1" t="s">
        <v>89</v>
      </c>
      <c r="B27" s="1" t="s">
        <v>116</v>
      </c>
      <c r="C27" s="1" t="s">
        <v>117</v>
      </c>
      <c r="D27" s="7">
        <v>3945952306</v>
      </c>
      <c r="E27" s="3">
        <v>1075815122.4400001</v>
      </c>
      <c r="F27" s="7">
        <v>5021767428.4399996</v>
      </c>
      <c r="G27" s="3">
        <v>4966762502.8100004</v>
      </c>
      <c r="H27" s="3">
        <v>4819197159.6800003</v>
      </c>
      <c r="I27" s="7">
        <v>55004925.630000003</v>
      </c>
    </row>
    <row r="28" spans="1:9" x14ac:dyDescent="0.2">
      <c r="A28" s="1" t="s">
        <v>89</v>
      </c>
      <c r="B28" s="1" t="s">
        <v>89</v>
      </c>
      <c r="C28" s="1" t="s">
        <v>118</v>
      </c>
      <c r="D28" s="7">
        <v>3651300561</v>
      </c>
      <c r="E28" s="3">
        <v>321190032.42000002</v>
      </c>
      <c r="F28" s="7">
        <v>3972490593.4200001</v>
      </c>
      <c r="G28" s="3">
        <v>3957252338.4200001</v>
      </c>
      <c r="H28" s="3">
        <v>3644958619.1700001</v>
      </c>
      <c r="I28" s="7">
        <v>15238255</v>
      </c>
    </row>
    <row r="29" spans="1:9" x14ac:dyDescent="0.2">
      <c r="A29" s="1" t="s">
        <v>89</v>
      </c>
      <c r="B29" s="1" t="s">
        <v>89</v>
      </c>
      <c r="C29" s="1" t="s">
        <v>119</v>
      </c>
      <c r="D29" s="7">
        <v>1578465290</v>
      </c>
      <c r="E29" s="3">
        <v>-592154507.70000005</v>
      </c>
      <c r="F29" s="7">
        <v>986310782.29999995</v>
      </c>
      <c r="G29" s="3">
        <v>985734891.78999996</v>
      </c>
      <c r="H29" s="3">
        <v>792692632.85000002</v>
      </c>
      <c r="I29" s="7">
        <v>575890.51</v>
      </c>
    </row>
    <row r="30" spans="1:9" x14ac:dyDescent="0.2">
      <c r="A30" s="1" t="s">
        <v>89</v>
      </c>
      <c r="B30" s="1" t="s">
        <v>89</v>
      </c>
      <c r="C30" s="1" t="s">
        <v>120</v>
      </c>
      <c r="D30" s="7">
        <v>681917279</v>
      </c>
      <c r="E30" s="3">
        <v>325953163.62</v>
      </c>
      <c r="F30" s="7">
        <v>1007870442.62</v>
      </c>
      <c r="G30" s="3">
        <v>1001657442.62</v>
      </c>
      <c r="H30" s="3">
        <v>972702496.97000003</v>
      </c>
      <c r="I30" s="7">
        <v>6213000</v>
      </c>
    </row>
    <row r="31" spans="1:9" x14ac:dyDescent="0.2">
      <c r="A31" s="1" t="s">
        <v>89</v>
      </c>
      <c r="B31" s="1" t="s">
        <v>89</v>
      </c>
      <c r="C31" s="1" t="s">
        <v>121</v>
      </c>
      <c r="D31" s="7">
        <v>306167804</v>
      </c>
      <c r="E31" s="3">
        <v>-303752706.86000001</v>
      </c>
      <c r="F31" s="7">
        <v>2415097.14</v>
      </c>
      <c r="G31" s="3">
        <v>2415097.14</v>
      </c>
      <c r="H31" s="3">
        <v>2415097.14</v>
      </c>
      <c r="I31" s="8">
        <v>0</v>
      </c>
    </row>
    <row r="32" spans="1:9" x14ac:dyDescent="0.2">
      <c r="A32" s="1" t="s">
        <v>89</v>
      </c>
      <c r="B32" s="1" t="s">
        <v>89</v>
      </c>
      <c r="C32" s="1" t="s">
        <v>122</v>
      </c>
      <c r="D32" s="7">
        <v>24250000</v>
      </c>
      <c r="E32" s="3">
        <v>-9192744.2799999993</v>
      </c>
      <c r="F32" s="7">
        <v>15057255.720000001</v>
      </c>
      <c r="G32" s="3">
        <v>15057255.720000001</v>
      </c>
      <c r="H32" s="3">
        <v>10992143.25</v>
      </c>
      <c r="I32" s="8">
        <v>0</v>
      </c>
    </row>
    <row r="33" spans="1:9" x14ac:dyDescent="0.2">
      <c r="A33" s="1" t="s">
        <v>89</v>
      </c>
      <c r="B33" s="1" t="s">
        <v>89</v>
      </c>
      <c r="C33" s="1" t="s">
        <v>123</v>
      </c>
      <c r="D33" s="8">
        <v>0</v>
      </c>
      <c r="E33" s="4">
        <v>0</v>
      </c>
      <c r="F33" s="8">
        <v>0</v>
      </c>
      <c r="G33" s="4">
        <v>0</v>
      </c>
      <c r="H33" s="4">
        <v>0</v>
      </c>
      <c r="I33" s="8">
        <v>0</v>
      </c>
    </row>
    <row r="34" spans="1:9" x14ac:dyDescent="0.2">
      <c r="A34" s="1" t="s">
        <v>89</v>
      </c>
      <c r="B34" s="1" t="s">
        <v>89</v>
      </c>
      <c r="C34" s="1" t="s">
        <v>124</v>
      </c>
      <c r="D34" s="8">
        <v>0</v>
      </c>
      <c r="E34" s="4">
        <v>0</v>
      </c>
      <c r="F34" s="8">
        <v>0</v>
      </c>
      <c r="G34" s="4">
        <v>0</v>
      </c>
      <c r="H34" s="4">
        <v>0</v>
      </c>
      <c r="I34" s="8">
        <v>0</v>
      </c>
    </row>
    <row r="35" spans="1:9" x14ac:dyDescent="0.2">
      <c r="A35" s="1" t="s">
        <v>89</v>
      </c>
      <c r="B35" s="1" t="s">
        <v>89</v>
      </c>
      <c r="C35" s="1" t="s">
        <v>125</v>
      </c>
      <c r="D35" s="8">
        <v>0</v>
      </c>
      <c r="E35" s="3">
        <v>124680</v>
      </c>
      <c r="F35" s="7">
        <v>124680</v>
      </c>
      <c r="G35" s="3">
        <v>124680</v>
      </c>
      <c r="H35" s="3">
        <v>124680</v>
      </c>
      <c r="I35" s="8">
        <v>0</v>
      </c>
    </row>
    <row r="36" spans="1:9" x14ac:dyDescent="0.2">
      <c r="A36" s="1" t="s">
        <v>89</v>
      </c>
      <c r="B36" s="1" t="s">
        <v>126</v>
      </c>
      <c r="C36" s="1" t="s">
        <v>127</v>
      </c>
      <c r="D36" s="7">
        <v>4469855</v>
      </c>
      <c r="E36" s="3">
        <v>2399299.25</v>
      </c>
      <c r="F36" s="7">
        <v>6869154.25</v>
      </c>
      <c r="G36" s="3">
        <v>6869154.25</v>
      </c>
      <c r="H36" s="3">
        <v>3147630.57</v>
      </c>
      <c r="I36" s="8">
        <v>0</v>
      </c>
    </row>
    <row r="37" spans="1:9" x14ac:dyDescent="0.2">
      <c r="A37" s="1" t="s">
        <v>89</v>
      </c>
      <c r="B37" s="1" t="s">
        <v>89</v>
      </c>
      <c r="C37" s="1" t="s">
        <v>128</v>
      </c>
      <c r="D37" s="8">
        <v>0</v>
      </c>
      <c r="E37" s="3">
        <v>860756.27</v>
      </c>
      <c r="F37" s="7">
        <v>860756.27</v>
      </c>
      <c r="G37" s="3">
        <v>860756.27</v>
      </c>
      <c r="H37" s="3">
        <v>97436.97</v>
      </c>
      <c r="I37" s="8">
        <v>0</v>
      </c>
    </row>
    <row r="38" spans="1:9" x14ac:dyDescent="0.2">
      <c r="A38" s="1" t="s">
        <v>89</v>
      </c>
      <c r="B38" s="1" t="s">
        <v>89</v>
      </c>
      <c r="C38" s="1" t="s">
        <v>129</v>
      </c>
      <c r="D38" s="8">
        <v>0</v>
      </c>
      <c r="E38" s="3">
        <v>1949.99</v>
      </c>
      <c r="F38" s="7">
        <v>1949.99</v>
      </c>
      <c r="G38" s="3">
        <v>1949.99</v>
      </c>
      <c r="H38" s="3">
        <v>1949.99</v>
      </c>
      <c r="I38" s="8">
        <v>0</v>
      </c>
    </row>
    <row r="39" spans="1:9" x14ac:dyDescent="0.2">
      <c r="A39" s="1" t="s">
        <v>89</v>
      </c>
      <c r="B39" s="1" t="s">
        <v>89</v>
      </c>
      <c r="C39" s="1" t="s">
        <v>130</v>
      </c>
      <c r="D39" s="8">
        <v>0</v>
      </c>
      <c r="E39" s="3">
        <v>55705179.899999999</v>
      </c>
      <c r="F39" s="7">
        <v>55705179.899999999</v>
      </c>
      <c r="G39" s="3">
        <v>55705179.899999999</v>
      </c>
      <c r="H39" s="3">
        <v>52768515.899999999</v>
      </c>
      <c r="I39" s="8">
        <v>0</v>
      </c>
    </row>
    <row r="40" spans="1:9" x14ac:dyDescent="0.2">
      <c r="A40" s="1" t="s">
        <v>89</v>
      </c>
      <c r="B40" s="1" t="s">
        <v>89</v>
      </c>
      <c r="C40" s="1" t="s">
        <v>131</v>
      </c>
      <c r="D40" s="8">
        <v>0</v>
      </c>
      <c r="E40" s="3">
        <v>5709312.8499999996</v>
      </c>
      <c r="F40" s="7">
        <v>5709312.8499999996</v>
      </c>
      <c r="G40" s="3">
        <v>5709312.8499999996</v>
      </c>
      <c r="H40" s="3">
        <v>5305052.8499999996</v>
      </c>
      <c r="I40" s="8">
        <v>0</v>
      </c>
    </row>
    <row r="41" spans="1:9" x14ac:dyDescent="0.2">
      <c r="A41" s="1" t="s">
        <v>89</v>
      </c>
      <c r="B41" s="1" t="s">
        <v>89</v>
      </c>
      <c r="C41" s="1" t="s">
        <v>132</v>
      </c>
      <c r="D41" s="8">
        <v>0</v>
      </c>
      <c r="E41" s="3">
        <v>2310250.5299999998</v>
      </c>
      <c r="F41" s="7">
        <v>2310250.5299999998</v>
      </c>
      <c r="G41" s="3">
        <v>2310250.5299999998</v>
      </c>
      <c r="H41" s="3">
        <v>1645593.23</v>
      </c>
      <c r="I41" s="8">
        <v>0</v>
      </c>
    </row>
    <row r="42" spans="1:9" x14ac:dyDescent="0.2">
      <c r="A42" s="1" t="s">
        <v>89</v>
      </c>
      <c r="B42" s="1" t="s">
        <v>89</v>
      </c>
      <c r="C42" s="1" t="s">
        <v>133</v>
      </c>
      <c r="D42" s="8">
        <v>0</v>
      </c>
      <c r="E42" s="4">
        <v>0</v>
      </c>
      <c r="F42" s="8">
        <v>0</v>
      </c>
      <c r="G42" s="4">
        <v>0</v>
      </c>
      <c r="H42" s="4">
        <v>0</v>
      </c>
      <c r="I42" s="8">
        <v>0</v>
      </c>
    </row>
    <row r="43" spans="1:9" x14ac:dyDescent="0.2">
      <c r="A43" s="1" t="s">
        <v>89</v>
      </c>
      <c r="B43" s="1" t="s">
        <v>89</v>
      </c>
      <c r="C43" s="1" t="s">
        <v>210</v>
      </c>
      <c r="D43" s="8">
        <v>0</v>
      </c>
      <c r="E43" s="4">
        <v>0</v>
      </c>
      <c r="F43" s="8">
        <v>0</v>
      </c>
      <c r="G43" s="4">
        <v>0</v>
      </c>
      <c r="H43" s="4">
        <v>0</v>
      </c>
      <c r="I43" s="8">
        <v>0</v>
      </c>
    </row>
    <row r="44" spans="1:9" x14ac:dyDescent="0.2">
      <c r="A44" s="1" t="s">
        <v>89</v>
      </c>
      <c r="B44" s="1" t="s">
        <v>89</v>
      </c>
      <c r="C44" s="1" t="s">
        <v>134</v>
      </c>
      <c r="D44" s="7">
        <v>150000</v>
      </c>
      <c r="E44" s="3">
        <v>72574466.489999995</v>
      </c>
      <c r="F44" s="7">
        <v>72724466.489999995</v>
      </c>
      <c r="G44" s="3">
        <v>72724466.489999995</v>
      </c>
      <c r="H44" s="3">
        <v>72354800.010000005</v>
      </c>
      <c r="I44" s="8">
        <v>0</v>
      </c>
    </row>
    <row r="45" spans="1:9" x14ac:dyDescent="0.2">
      <c r="A45" s="1" t="s">
        <v>89</v>
      </c>
      <c r="B45" s="1" t="s">
        <v>135</v>
      </c>
      <c r="C45" s="1" t="s">
        <v>136</v>
      </c>
      <c r="D45" s="7">
        <v>316414587</v>
      </c>
      <c r="E45" s="3">
        <v>-95384698.280000001</v>
      </c>
      <c r="F45" s="7">
        <v>221029888.72</v>
      </c>
      <c r="G45" s="3">
        <v>220981578.00999999</v>
      </c>
      <c r="H45" s="3">
        <v>112377541.11</v>
      </c>
      <c r="I45" s="7">
        <v>48310.71</v>
      </c>
    </row>
    <row r="46" spans="1:9" x14ac:dyDescent="0.2">
      <c r="A46" s="1" t="s">
        <v>89</v>
      </c>
      <c r="B46" s="1" t="s">
        <v>89</v>
      </c>
      <c r="C46" s="1" t="s">
        <v>137</v>
      </c>
      <c r="D46" s="7">
        <v>140000000</v>
      </c>
      <c r="E46" s="3">
        <v>-126365274.95</v>
      </c>
      <c r="F46" s="7">
        <v>13634725.050000001</v>
      </c>
      <c r="G46" s="3">
        <v>13634725.050000001</v>
      </c>
      <c r="H46" s="4">
        <v>0</v>
      </c>
      <c r="I46" s="8">
        <v>0</v>
      </c>
    </row>
    <row r="47" spans="1:9" x14ac:dyDescent="0.2">
      <c r="A47" s="1" t="s">
        <v>89</v>
      </c>
      <c r="B47" s="1" t="s">
        <v>89</v>
      </c>
      <c r="C47" s="1" t="s">
        <v>211</v>
      </c>
      <c r="D47" s="8">
        <v>0</v>
      </c>
      <c r="E47" s="4">
        <v>0</v>
      </c>
      <c r="F47" s="8">
        <v>0</v>
      </c>
      <c r="G47" s="4">
        <v>0</v>
      </c>
      <c r="H47" s="4">
        <v>0</v>
      </c>
      <c r="I47" s="8">
        <v>0</v>
      </c>
    </row>
    <row r="48" spans="1:9" x14ac:dyDescent="0.2">
      <c r="A48" s="1" t="s">
        <v>89</v>
      </c>
      <c r="B48" s="1" t="s">
        <v>138</v>
      </c>
      <c r="C48" s="1" t="s">
        <v>139</v>
      </c>
      <c r="D48" s="7">
        <v>100000000</v>
      </c>
      <c r="E48" s="3">
        <v>-100000000</v>
      </c>
      <c r="F48" s="8">
        <v>0</v>
      </c>
      <c r="G48" s="4">
        <v>0</v>
      </c>
      <c r="H48" s="4">
        <v>0</v>
      </c>
      <c r="I48" s="8">
        <v>0</v>
      </c>
    </row>
    <row r="49" spans="1:9" x14ac:dyDescent="0.2">
      <c r="A49" s="1" t="s">
        <v>89</v>
      </c>
      <c r="B49" s="1" t="s">
        <v>89</v>
      </c>
      <c r="C49" s="1" t="s">
        <v>212</v>
      </c>
      <c r="D49" s="8">
        <v>0</v>
      </c>
      <c r="E49" s="4">
        <v>0</v>
      </c>
      <c r="F49" s="8">
        <v>0</v>
      </c>
      <c r="G49" s="4">
        <v>0</v>
      </c>
      <c r="H49" s="4">
        <v>0</v>
      </c>
      <c r="I49" s="8">
        <v>0</v>
      </c>
    </row>
    <row r="50" spans="1:9" x14ac:dyDescent="0.2">
      <c r="A50" s="1" t="s">
        <v>89</v>
      </c>
      <c r="B50" s="1" t="s">
        <v>89</v>
      </c>
      <c r="C50" s="1" t="s">
        <v>140</v>
      </c>
      <c r="D50" s="8">
        <v>0</v>
      </c>
      <c r="E50" s="4">
        <v>0</v>
      </c>
      <c r="F50" s="8">
        <v>0</v>
      </c>
      <c r="G50" s="4">
        <v>0</v>
      </c>
      <c r="H50" s="4">
        <v>0</v>
      </c>
      <c r="I50" s="8">
        <v>0</v>
      </c>
    </row>
    <row r="51" spans="1:9" x14ac:dyDescent="0.2">
      <c r="A51" s="1" t="s">
        <v>89</v>
      </c>
      <c r="B51" s="1" t="s">
        <v>89</v>
      </c>
      <c r="C51" s="1" t="s">
        <v>141</v>
      </c>
      <c r="D51" s="7">
        <v>26250000</v>
      </c>
      <c r="E51" s="3">
        <v>-26250000</v>
      </c>
      <c r="F51" s="8">
        <v>0</v>
      </c>
      <c r="G51" s="4">
        <v>0</v>
      </c>
      <c r="H51" s="4">
        <v>0</v>
      </c>
      <c r="I51" s="8">
        <v>0</v>
      </c>
    </row>
    <row r="52" spans="1:9" x14ac:dyDescent="0.2">
      <c r="A52" s="1" t="s">
        <v>89</v>
      </c>
      <c r="B52" s="1" t="s">
        <v>89</v>
      </c>
      <c r="C52" s="1" t="s">
        <v>142</v>
      </c>
      <c r="D52" s="7">
        <v>71615000</v>
      </c>
      <c r="E52" s="3">
        <v>11010000</v>
      </c>
      <c r="F52" s="7">
        <v>82625000</v>
      </c>
      <c r="G52" s="3">
        <v>82625000</v>
      </c>
      <c r="H52" s="3">
        <v>59825000</v>
      </c>
      <c r="I52" s="8">
        <v>0</v>
      </c>
    </row>
    <row r="53" spans="1:9" x14ac:dyDescent="0.2">
      <c r="A53" s="1" t="s">
        <v>89</v>
      </c>
      <c r="B53" s="1" t="s">
        <v>89</v>
      </c>
      <c r="C53" s="1" t="s">
        <v>143</v>
      </c>
      <c r="D53" s="8">
        <v>0</v>
      </c>
      <c r="E53" s="4">
        <v>0</v>
      </c>
      <c r="F53" s="8">
        <v>0</v>
      </c>
      <c r="G53" s="4">
        <v>0</v>
      </c>
      <c r="H53" s="4">
        <v>0</v>
      </c>
      <c r="I53" s="8">
        <v>0</v>
      </c>
    </row>
    <row r="54" spans="1:9" x14ac:dyDescent="0.2">
      <c r="A54" s="1" t="s">
        <v>89</v>
      </c>
      <c r="B54" s="1" t="s">
        <v>89</v>
      </c>
      <c r="C54" s="1" t="s">
        <v>144</v>
      </c>
      <c r="D54" s="7">
        <v>313965381</v>
      </c>
      <c r="E54" s="3">
        <v>323603028.44999999</v>
      </c>
      <c r="F54" s="7">
        <v>637568409.45000005</v>
      </c>
      <c r="G54" s="4">
        <v>0</v>
      </c>
      <c r="H54" s="4">
        <v>0</v>
      </c>
      <c r="I54" s="7">
        <v>637568409.45000005</v>
      </c>
    </row>
    <row r="55" spans="1:9" x14ac:dyDescent="0.2">
      <c r="A55" s="1" t="s">
        <v>89</v>
      </c>
      <c r="B55" s="1" t="s">
        <v>145</v>
      </c>
      <c r="C55" s="1" t="s">
        <v>146</v>
      </c>
      <c r="D55" s="7">
        <v>6578486245</v>
      </c>
      <c r="E55" s="3">
        <v>69134424</v>
      </c>
      <c r="F55" s="7">
        <v>6647620669</v>
      </c>
      <c r="G55" s="3">
        <v>6647620664</v>
      </c>
      <c r="H55" s="3">
        <v>6647620664</v>
      </c>
      <c r="I55" s="7">
        <v>5</v>
      </c>
    </row>
    <row r="56" spans="1:9" x14ac:dyDescent="0.2">
      <c r="A56" s="1" t="s">
        <v>89</v>
      </c>
      <c r="B56" s="1" t="s">
        <v>89</v>
      </c>
      <c r="C56" s="1" t="s">
        <v>147</v>
      </c>
      <c r="D56" s="8">
        <v>0</v>
      </c>
      <c r="E56" s="4">
        <v>0</v>
      </c>
      <c r="F56" s="8">
        <v>0</v>
      </c>
      <c r="G56" s="4">
        <v>0</v>
      </c>
      <c r="H56" s="4">
        <v>0</v>
      </c>
      <c r="I56" s="8">
        <v>0</v>
      </c>
    </row>
    <row r="57" spans="1:9" x14ac:dyDescent="0.2">
      <c r="A57" s="1" t="s">
        <v>89</v>
      </c>
      <c r="B57" s="1" t="s">
        <v>89</v>
      </c>
      <c r="C57" s="1" t="s">
        <v>148</v>
      </c>
      <c r="D57" s="7">
        <v>978510169</v>
      </c>
      <c r="E57" s="3">
        <v>-443622125.25999999</v>
      </c>
      <c r="F57" s="7">
        <v>534888043.74000001</v>
      </c>
      <c r="G57" s="3">
        <v>479464939.87</v>
      </c>
      <c r="H57" s="3">
        <v>446940326.86000001</v>
      </c>
      <c r="I57" s="7">
        <v>55423103.869999997</v>
      </c>
    </row>
    <row r="58" spans="1:9" x14ac:dyDescent="0.2">
      <c r="A58" s="1" t="s">
        <v>89</v>
      </c>
      <c r="B58" s="1" t="s">
        <v>149</v>
      </c>
      <c r="C58" s="1" t="s">
        <v>150</v>
      </c>
      <c r="D58" s="8">
        <v>0</v>
      </c>
      <c r="E58" s="3">
        <v>20859725.329999998</v>
      </c>
      <c r="F58" s="7">
        <v>20859725.329999998</v>
      </c>
      <c r="G58" s="3">
        <v>9250070.1199999992</v>
      </c>
      <c r="H58" s="3">
        <v>9250070.1199999992</v>
      </c>
      <c r="I58" s="7">
        <v>11609655.210000001</v>
      </c>
    </row>
    <row r="59" spans="1:9" x14ac:dyDescent="0.2">
      <c r="A59" s="1" t="s">
        <v>89</v>
      </c>
      <c r="B59" s="1" t="s">
        <v>89</v>
      </c>
      <c r="C59" s="1" t="s">
        <v>151</v>
      </c>
      <c r="D59" s="7">
        <v>711867822</v>
      </c>
      <c r="E59" s="3">
        <v>-18961745.670000002</v>
      </c>
      <c r="F59" s="7">
        <v>692906076.33000004</v>
      </c>
      <c r="G59" s="3">
        <v>433860438.62</v>
      </c>
      <c r="H59" s="3">
        <v>433860438.62</v>
      </c>
      <c r="I59" s="7">
        <v>259045637.71000001</v>
      </c>
    </row>
    <row r="60" spans="1:9" x14ac:dyDescent="0.2">
      <c r="A60" s="1" t="s">
        <v>89</v>
      </c>
      <c r="B60" s="1" t="s">
        <v>89</v>
      </c>
      <c r="C60" s="1" t="s">
        <v>152</v>
      </c>
      <c r="D60" s="7">
        <v>236115377</v>
      </c>
      <c r="E60" s="3">
        <v>48742732.009999998</v>
      </c>
      <c r="F60" s="7">
        <v>284858109.00999999</v>
      </c>
      <c r="G60" s="3">
        <v>195843970.56999999</v>
      </c>
      <c r="H60" s="3">
        <v>195843970.56999999</v>
      </c>
      <c r="I60" s="7">
        <v>89014138.439999998</v>
      </c>
    </row>
    <row r="61" spans="1:9" x14ac:dyDescent="0.2">
      <c r="A61" s="1" t="s">
        <v>89</v>
      </c>
      <c r="B61" s="1" t="s">
        <v>89</v>
      </c>
      <c r="C61" s="1" t="s">
        <v>153</v>
      </c>
      <c r="D61" s="7">
        <v>29391987</v>
      </c>
      <c r="E61" s="3">
        <v>-18924933.780000001</v>
      </c>
      <c r="F61" s="7">
        <v>10467053.220000001</v>
      </c>
      <c r="G61" s="3">
        <v>10452365.300000001</v>
      </c>
      <c r="H61" s="3">
        <v>9133564.2599999998</v>
      </c>
      <c r="I61" s="7">
        <v>14687.92</v>
      </c>
    </row>
    <row r="62" spans="1:9" x14ac:dyDescent="0.2">
      <c r="A62" s="1" t="s">
        <v>89</v>
      </c>
      <c r="B62" s="1" t="s">
        <v>89</v>
      </c>
      <c r="C62" s="1" t="s">
        <v>154</v>
      </c>
      <c r="D62" s="7">
        <v>5000000</v>
      </c>
      <c r="E62" s="3">
        <v>-4944270</v>
      </c>
      <c r="F62" s="7">
        <v>55730</v>
      </c>
      <c r="G62" s="3">
        <v>55730</v>
      </c>
      <c r="H62" s="3">
        <v>55730</v>
      </c>
      <c r="I62" s="8">
        <v>0</v>
      </c>
    </row>
    <row r="63" spans="1:9" x14ac:dyDescent="0.2">
      <c r="A63" s="1" t="s">
        <v>89</v>
      </c>
      <c r="B63" s="1" t="s">
        <v>89</v>
      </c>
      <c r="C63" s="1" t="s">
        <v>155</v>
      </c>
      <c r="D63" s="8">
        <v>0</v>
      </c>
      <c r="E63" s="4">
        <v>0</v>
      </c>
      <c r="F63" s="8">
        <v>0</v>
      </c>
      <c r="G63" s="4">
        <v>0</v>
      </c>
      <c r="H63" s="4">
        <v>0</v>
      </c>
      <c r="I63" s="8">
        <v>0</v>
      </c>
    </row>
    <row r="64" spans="1:9" x14ac:dyDescent="0.2">
      <c r="A64" s="1" t="s">
        <v>89</v>
      </c>
      <c r="B64" s="1" t="s">
        <v>89</v>
      </c>
      <c r="C64" s="1" t="s">
        <v>156</v>
      </c>
      <c r="D64" s="7">
        <v>202002706</v>
      </c>
      <c r="E64" s="3">
        <v>-138898677.94</v>
      </c>
      <c r="F64" s="7">
        <v>63104028.060000002</v>
      </c>
      <c r="G64" s="4">
        <v>0</v>
      </c>
      <c r="H64" s="4">
        <v>0</v>
      </c>
      <c r="I64" s="7">
        <v>63104028.060000002</v>
      </c>
    </row>
    <row r="65" spans="1:9" x14ac:dyDescent="0.2">
      <c r="A65" s="1" t="s">
        <v>213</v>
      </c>
      <c r="B65" s="1" t="s">
        <v>87</v>
      </c>
      <c r="C65" s="1" t="s">
        <v>88</v>
      </c>
      <c r="D65" s="7">
        <v>6841904515</v>
      </c>
      <c r="E65" s="3">
        <v>1947072190.3599999</v>
      </c>
      <c r="F65" s="7">
        <v>8788976705.3600006</v>
      </c>
      <c r="G65" s="3">
        <v>8788989368.8999996</v>
      </c>
      <c r="H65" s="3">
        <v>8788989368.8999996</v>
      </c>
      <c r="I65" s="7">
        <v>-12663.54</v>
      </c>
    </row>
    <row r="66" spans="1:9" x14ac:dyDescent="0.2">
      <c r="A66" s="1" t="s">
        <v>89</v>
      </c>
      <c r="B66" s="1" t="s">
        <v>89</v>
      </c>
      <c r="C66" s="1" t="s">
        <v>90</v>
      </c>
      <c r="D66" s="7">
        <v>39413513</v>
      </c>
      <c r="E66" s="3">
        <v>136515203.18000001</v>
      </c>
      <c r="F66" s="7">
        <v>175928716.18000001</v>
      </c>
      <c r="G66" s="3">
        <v>175956639.03999999</v>
      </c>
      <c r="H66" s="3">
        <v>125041052.7</v>
      </c>
      <c r="I66" s="7">
        <v>-27922.86</v>
      </c>
    </row>
    <row r="67" spans="1:9" x14ac:dyDescent="0.2">
      <c r="A67" s="1" t="s">
        <v>89</v>
      </c>
      <c r="B67" s="1" t="s">
        <v>89</v>
      </c>
      <c r="C67" s="1" t="s">
        <v>91</v>
      </c>
      <c r="D67" s="7">
        <v>3309315068</v>
      </c>
      <c r="E67" s="3">
        <v>-112695711.06</v>
      </c>
      <c r="F67" s="7">
        <v>3196619356.9400001</v>
      </c>
      <c r="G67" s="3">
        <v>3187177593.5300002</v>
      </c>
      <c r="H67" s="3">
        <v>3187177593.5300002</v>
      </c>
      <c r="I67" s="7">
        <v>9441763.4100000001</v>
      </c>
    </row>
    <row r="68" spans="1:9" x14ac:dyDescent="0.2">
      <c r="A68" s="1" t="s">
        <v>89</v>
      </c>
      <c r="B68" s="1" t="s">
        <v>89</v>
      </c>
      <c r="C68" s="1" t="s">
        <v>92</v>
      </c>
      <c r="D68" s="7">
        <v>1781525443</v>
      </c>
      <c r="E68" s="3">
        <v>-63541249.399999999</v>
      </c>
      <c r="F68" s="7">
        <v>1717984193.5999999</v>
      </c>
      <c r="G68" s="3">
        <v>1720387699.1700001</v>
      </c>
      <c r="H68" s="3">
        <v>1614507833.04</v>
      </c>
      <c r="I68" s="7">
        <v>-2403505.5699999998</v>
      </c>
    </row>
    <row r="69" spans="1:9" x14ac:dyDescent="0.2">
      <c r="A69" s="1" t="s">
        <v>89</v>
      </c>
      <c r="B69" s="1" t="s">
        <v>89</v>
      </c>
      <c r="C69" s="1" t="s">
        <v>93</v>
      </c>
      <c r="D69" s="7">
        <v>4926483272</v>
      </c>
      <c r="E69" s="3">
        <v>1394172734.5999999</v>
      </c>
      <c r="F69" s="7">
        <v>6320656006.6000004</v>
      </c>
      <c r="G69" s="3">
        <v>6320772747.21</v>
      </c>
      <c r="H69" s="3">
        <v>6320772747.21</v>
      </c>
      <c r="I69" s="7">
        <v>-116740.61</v>
      </c>
    </row>
    <row r="70" spans="1:9" x14ac:dyDescent="0.2">
      <c r="A70" s="1" t="s">
        <v>89</v>
      </c>
      <c r="B70" s="1" t="s">
        <v>89</v>
      </c>
      <c r="C70" s="1" t="s">
        <v>94</v>
      </c>
      <c r="D70" s="8">
        <v>0</v>
      </c>
      <c r="E70" s="4">
        <v>0</v>
      </c>
      <c r="F70" s="8">
        <v>0</v>
      </c>
      <c r="G70" s="4">
        <v>0</v>
      </c>
      <c r="H70" s="4">
        <v>0</v>
      </c>
      <c r="I70" s="8">
        <v>0</v>
      </c>
    </row>
    <row r="71" spans="1:9" x14ac:dyDescent="0.2">
      <c r="A71" s="1" t="s">
        <v>89</v>
      </c>
      <c r="B71" s="1" t="s">
        <v>89</v>
      </c>
      <c r="C71" s="1" t="s">
        <v>95</v>
      </c>
      <c r="D71" s="7">
        <v>37321790</v>
      </c>
      <c r="E71" s="3">
        <v>-31965024.460000001</v>
      </c>
      <c r="F71" s="7">
        <v>5356765.54</v>
      </c>
      <c r="G71" s="3">
        <v>5356765.54</v>
      </c>
      <c r="H71" s="3">
        <v>5356765.54</v>
      </c>
      <c r="I71" s="8">
        <v>0</v>
      </c>
    </row>
    <row r="72" spans="1:9" x14ac:dyDescent="0.2">
      <c r="A72" s="1" t="s">
        <v>89</v>
      </c>
      <c r="B72" s="1" t="s">
        <v>96</v>
      </c>
      <c r="C72" s="1" t="s">
        <v>97</v>
      </c>
      <c r="D72" s="7">
        <v>58571713</v>
      </c>
      <c r="E72" s="3">
        <v>37649971.590000004</v>
      </c>
      <c r="F72" s="7">
        <v>96221684.590000004</v>
      </c>
      <c r="G72" s="3">
        <v>96114649.969999999</v>
      </c>
      <c r="H72" s="3">
        <v>90328779.980000004</v>
      </c>
      <c r="I72" s="7">
        <v>107034.62</v>
      </c>
    </row>
    <row r="73" spans="1:9" x14ac:dyDescent="0.2">
      <c r="A73" s="1" t="s">
        <v>89</v>
      </c>
      <c r="B73" s="1" t="s">
        <v>89</v>
      </c>
      <c r="C73" s="1" t="s">
        <v>98</v>
      </c>
      <c r="D73" s="7">
        <v>54823047</v>
      </c>
      <c r="E73" s="3">
        <v>-1812580.64</v>
      </c>
      <c r="F73" s="7">
        <v>53010466.359999999</v>
      </c>
      <c r="G73" s="3">
        <v>53010466.359999999</v>
      </c>
      <c r="H73" s="3">
        <v>51378662.310000002</v>
      </c>
      <c r="I73" s="8">
        <v>0</v>
      </c>
    </row>
    <row r="74" spans="1:9" x14ac:dyDescent="0.2">
      <c r="A74" s="1" t="s">
        <v>89</v>
      </c>
      <c r="B74" s="1" t="s">
        <v>89</v>
      </c>
      <c r="C74" s="1" t="s">
        <v>99</v>
      </c>
      <c r="D74" s="8">
        <v>0</v>
      </c>
      <c r="E74" s="4">
        <v>0</v>
      </c>
      <c r="F74" s="8">
        <v>0</v>
      </c>
      <c r="G74" s="4">
        <v>0</v>
      </c>
      <c r="H74" s="4">
        <v>0</v>
      </c>
      <c r="I74" s="8">
        <v>0</v>
      </c>
    </row>
    <row r="75" spans="1:9" x14ac:dyDescent="0.2">
      <c r="A75" s="1" t="s">
        <v>89</v>
      </c>
      <c r="B75" s="1" t="s">
        <v>89</v>
      </c>
      <c r="C75" s="1" t="s">
        <v>100</v>
      </c>
      <c r="D75" s="7">
        <v>20298147</v>
      </c>
      <c r="E75" s="3">
        <v>19214945.440000001</v>
      </c>
      <c r="F75" s="7">
        <v>39513092.439999998</v>
      </c>
      <c r="G75" s="3">
        <v>39513092.439999998</v>
      </c>
      <c r="H75" s="3">
        <v>39344430.810000002</v>
      </c>
      <c r="I75" s="8">
        <v>0</v>
      </c>
    </row>
    <row r="76" spans="1:9" x14ac:dyDescent="0.2">
      <c r="A76" s="1" t="s">
        <v>89</v>
      </c>
      <c r="B76" s="1" t="s">
        <v>89</v>
      </c>
      <c r="C76" s="1" t="s">
        <v>101</v>
      </c>
      <c r="D76" s="7">
        <v>710015</v>
      </c>
      <c r="E76" s="3">
        <v>826264.94</v>
      </c>
      <c r="F76" s="7">
        <v>1536279.94</v>
      </c>
      <c r="G76" s="3">
        <v>1536279.94</v>
      </c>
      <c r="H76" s="3">
        <v>1516378.24</v>
      </c>
      <c r="I76" s="8">
        <v>0</v>
      </c>
    </row>
    <row r="77" spans="1:9" x14ac:dyDescent="0.2">
      <c r="A77" s="1" t="s">
        <v>89</v>
      </c>
      <c r="B77" s="1" t="s">
        <v>89</v>
      </c>
      <c r="C77" s="1" t="s">
        <v>102</v>
      </c>
      <c r="D77" s="7">
        <v>4426363</v>
      </c>
      <c r="E77" s="3">
        <v>1195259.8400000001</v>
      </c>
      <c r="F77" s="7">
        <v>5621622.8399999999</v>
      </c>
      <c r="G77" s="3">
        <v>5592820.3799999999</v>
      </c>
      <c r="H77" s="3">
        <v>5571353.3499999996</v>
      </c>
      <c r="I77" s="7">
        <v>28802.46</v>
      </c>
    </row>
    <row r="78" spans="1:9" x14ac:dyDescent="0.2">
      <c r="A78" s="1" t="s">
        <v>89</v>
      </c>
      <c r="B78" s="1" t="s">
        <v>89</v>
      </c>
      <c r="C78" s="1" t="s">
        <v>103</v>
      </c>
      <c r="D78" s="7">
        <v>4526423</v>
      </c>
      <c r="E78" s="3">
        <v>24290623.899999999</v>
      </c>
      <c r="F78" s="7">
        <v>28817046.899999999</v>
      </c>
      <c r="G78" s="3">
        <v>28817042.870000001</v>
      </c>
      <c r="H78" s="3">
        <v>28537269.940000001</v>
      </c>
      <c r="I78" s="7">
        <v>4.03</v>
      </c>
    </row>
    <row r="79" spans="1:9" x14ac:dyDescent="0.2">
      <c r="A79" s="1" t="s">
        <v>89</v>
      </c>
      <c r="B79" s="1" t="s">
        <v>89</v>
      </c>
      <c r="C79" s="1" t="s">
        <v>104</v>
      </c>
      <c r="D79" s="8">
        <v>0</v>
      </c>
      <c r="E79" s="3">
        <v>32952131.550000001</v>
      </c>
      <c r="F79" s="7">
        <v>32952131.550000001</v>
      </c>
      <c r="G79" s="3">
        <v>32952131.550000001</v>
      </c>
      <c r="H79" s="3">
        <v>32952131.550000001</v>
      </c>
      <c r="I79" s="8">
        <v>0</v>
      </c>
    </row>
    <row r="80" spans="1:9" x14ac:dyDescent="0.2">
      <c r="A80" s="1" t="s">
        <v>89</v>
      </c>
      <c r="B80" s="1" t="s">
        <v>89</v>
      </c>
      <c r="C80" s="1" t="s">
        <v>105</v>
      </c>
      <c r="D80" s="7">
        <v>1192852</v>
      </c>
      <c r="E80" s="3">
        <v>7463252.54</v>
      </c>
      <c r="F80" s="7">
        <v>8656104.5399999991</v>
      </c>
      <c r="G80" s="3">
        <v>8656104.5399999991</v>
      </c>
      <c r="H80" s="3">
        <v>8550423.3100000005</v>
      </c>
      <c r="I80" s="8">
        <v>0</v>
      </c>
    </row>
    <row r="81" spans="1:9" x14ac:dyDescent="0.2">
      <c r="A81" s="1" t="s">
        <v>89</v>
      </c>
      <c r="B81" s="1" t="s">
        <v>106</v>
      </c>
      <c r="C81" s="1" t="s">
        <v>107</v>
      </c>
      <c r="D81" s="7">
        <v>104494117</v>
      </c>
      <c r="E81" s="3">
        <v>-57720521.689999998</v>
      </c>
      <c r="F81" s="7">
        <v>46773595.310000002</v>
      </c>
      <c r="G81" s="3">
        <v>45971959.310000002</v>
      </c>
      <c r="H81" s="3">
        <v>45925663.719999999</v>
      </c>
      <c r="I81" s="7">
        <v>801636</v>
      </c>
    </row>
    <row r="82" spans="1:9" x14ac:dyDescent="0.2">
      <c r="A82" s="1" t="s">
        <v>89</v>
      </c>
      <c r="B82" s="1" t="s">
        <v>89</v>
      </c>
      <c r="C82" s="1" t="s">
        <v>108</v>
      </c>
      <c r="D82" s="7">
        <v>28320445</v>
      </c>
      <c r="E82" s="3">
        <v>-5507269.2699999996</v>
      </c>
      <c r="F82" s="7">
        <v>22813175.73</v>
      </c>
      <c r="G82" s="3">
        <v>22813174.23</v>
      </c>
      <c r="H82" s="3">
        <v>21846625.109999999</v>
      </c>
      <c r="I82" s="7">
        <v>1.5</v>
      </c>
    </row>
    <row r="83" spans="1:9" x14ac:dyDescent="0.2">
      <c r="A83" s="1" t="s">
        <v>89</v>
      </c>
      <c r="B83" s="1" t="s">
        <v>89</v>
      </c>
      <c r="C83" s="1" t="s">
        <v>109</v>
      </c>
      <c r="D83" s="7">
        <v>28235506</v>
      </c>
      <c r="E83" s="3">
        <v>56273875.299999997</v>
      </c>
      <c r="F83" s="7">
        <v>84509381.299999997</v>
      </c>
      <c r="G83" s="3">
        <v>83745933.299999997</v>
      </c>
      <c r="H83" s="3">
        <v>82204731.840000004</v>
      </c>
      <c r="I83" s="7">
        <v>763448</v>
      </c>
    </row>
    <row r="84" spans="1:9" x14ac:dyDescent="0.2">
      <c r="A84" s="1" t="s">
        <v>89</v>
      </c>
      <c r="B84" s="1" t="s">
        <v>89</v>
      </c>
      <c r="C84" s="1" t="s">
        <v>110</v>
      </c>
      <c r="D84" s="7">
        <v>5526760</v>
      </c>
      <c r="E84" s="3">
        <v>77820661.370000005</v>
      </c>
      <c r="F84" s="7">
        <v>83347421.370000005</v>
      </c>
      <c r="G84" s="3">
        <v>83346898.170000002</v>
      </c>
      <c r="H84" s="3">
        <v>82896898.170000002</v>
      </c>
      <c r="I84" s="7">
        <v>523.20000000000005</v>
      </c>
    </row>
    <row r="85" spans="1:9" x14ac:dyDescent="0.2">
      <c r="A85" s="1" t="s">
        <v>89</v>
      </c>
      <c r="B85" s="1" t="s">
        <v>89</v>
      </c>
      <c r="C85" s="1" t="s">
        <v>111</v>
      </c>
      <c r="D85" s="7">
        <v>36033814</v>
      </c>
      <c r="E85" s="3">
        <v>2881773.78</v>
      </c>
      <c r="F85" s="7">
        <v>38915587.780000001</v>
      </c>
      <c r="G85" s="3">
        <v>38773386.039999999</v>
      </c>
      <c r="H85" s="3">
        <v>37160001.590000004</v>
      </c>
      <c r="I85" s="7">
        <v>142201.74</v>
      </c>
    </row>
    <row r="86" spans="1:9" x14ac:dyDescent="0.2">
      <c r="A86" s="1" t="s">
        <v>89</v>
      </c>
      <c r="B86" s="1" t="s">
        <v>89</v>
      </c>
      <c r="C86" s="1" t="s">
        <v>112</v>
      </c>
      <c r="D86" s="7">
        <v>222077</v>
      </c>
      <c r="E86" s="3">
        <v>330799.58</v>
      </c>
      <c r="F86" s="7">
        <v>552876.57999999996</v>
      </c>
      <c r="G86" s="3">
        <v>552875.1</v>
      </c>
      <c r="H86" s="3">
        <v>552875.1</v>
      </c>
      <c r="I86" s="7">
        <v>1.48</v>
      </c>
    </row>
    <row r="87" spans="1:9" x14ac:dyDescent="0.2">
      <c r="A87" s="1" t="s">
        <v>89</v>
      </c>
      <c r="B87" s="1" t="s">
        <v>89</v>
      </c>
      <c r="C87" s="1" t="s">
        <v>113</v>
      </c>
      <c r="D87" s="7">
        <v>13018411</v>
      </c>
      <c r="E87" s="3">
        <v>-5414297.0999999996</v>
      </c>
      <c r="F87" s="7">
        <v>7604113.9000000004</v>
      </c>
      <c r="G87" s="3">
        <v>7590533.8899999997</v>
      </c>
      <c r="H87" s="3">
        <v>7545321.9800000004</v>
      </c>
      <c r="I87" s="7">
        <v>13580.01</v>
      </c>
    </row>
    <row r="88" spans="1:9" x14ac:dyDescent="0.2">
      <c r="A88" s="1" t="s">
        <v>89</v>
      </c>
      <c r="B88" s="1" t="s">
        <v>89</v>
      </c>
      <c r="C88" s="1" t="s">
        <v>114</v>
      </c>
      <c r="D88" s="7">
        <v>16827830</v>
      </c>
      <c r="E88" s="3">
        <v>-14052926.99</v>
      </c>
      <c r="F88" s="7">
        <v>2774903.01</v>
      </c>
      <c r="G88" s="3">
        <v>2774903.01</v>
      </c>
      <c r="H88" s="3">
        <v>2774903.01</v>
      </c>
      <c r="I88" s="8">
        <v>0</v>
      </c>
    </row>
    <row r="89" spans="1:9" x14ac:dyDescent="0.2">
      <c r="A89" s="1" t="s">
        <v>89</v>
      </c>
      <c r="B89" s="1" t="s">
        <v>89</v>
      </c>
      <c r="C89" s="1" t="s">
        <v>115</v>
      </c>
      <c r="D89" s="7">
        <v>1081490350</v>
      </c>
      <c r="E89" s="3">
        <v>406258573.29000002</v>
      </c>
      <c r="F89" s="7">
        <v>1487748923.29</v>
      </c>
      <c r="G89" s="3">
        <v>1487748923.29</v>
      </c>
      <c r="H89" s="3">
        <v>1424326694.4400001</v>
      </c>
      <c r="I89" s="8">
        <v>0</v>
      </c>
    </row>
    <row r="90" spans="1:9" x14ac:dyDescent="0.2">
      <c r="A90" s="1" t="s">
        <v>89</v>
      </c>
      <c r="B90" s="1" t="s">
        <v>116</v>
      </c>
      <c r="C90" s="1" t="s">
        <v>117</v>
      </c>
      <c r="D90" s="7">
        <v>2581067670</v>
      </c>
      <c r="E90" s="3">
        <v>281192279.69999999</v>
      </c>
      <c r="F90" s="7">
        <v>2862259949.6999998</v>
      </c>
      <c r="G90" s="3">
        <v>2848183813.7399998</v>
      </c>
      <c r="H90" s="3">
        <v>2848183813.7399998</v>
      </c>
      <c r="I90" s="7">
        <v>14076135.960000001</v>
      </c>
    </row>
    <row r="91" spans="1:9" x14ac:dyDescent="0.2">
      <c r="A91" s="1" t="s">
        <v>89</v>
      </c>
      <c r="B91" s="1" t="s">
        <v>89</v>
      </c>
      <c r="C91" s="1" t="s">
        <v>118</v>
      </c>
      <c r="D91" s="7">
        <v>9367248825</v>
      </c>
      <c r="E91" s="3">
        <v>2190795914.27</v>
      </c>
      <c r="F91" s="7">
        <v>11558044739.27</v>
      </c>
      <c r="G91" s="3">
        <v>11553881770.540001</v>
      </c>
      <c r="H91" s="3">
        <v>11528695958.299999</v>
      </c>
      <c r="I91" s="7">
        <v>4162968.73</v>
      </c>
    </row>
    <row r="92" spans="1:9" x14ac:dyDescent="0.2">
      <c r="A92" s="1" t="s">
        <v>89</v>
      </c>
      <c r="B92" s="1" t="s">
        <v>89</v>
      </c>
      <c r="C92" s="1" t="s">
        <v>119</v>
      </c>
      <c r="D92" s="8">
        <v>0</v>
      </c>
      <c r="E92" s="3">
        <v>3597450</v>
      </c>
      <c r="F92" s="7">
        <v>3597450</v>
      </c>
      <c r="G92" s="3">
        <v>3597450</v>
      </c>
      <c r="H92" s="3">
        <v>3597450</v>
      </c>
      <c r="I92" s="8">
        <v>0</v>
      </c>
    </row>
    <row r="93" spans="1:9" x14ac:dyDescent="0.2">
      <c r="A93" s="1" t="s">
        <v>89</v>
      </c>
      <c r="B93" s="1" t="s">
        <v>89</v>
      </c>
      <c r="C93" s="1" t="s">
        <v>120</v>
      </c>
      <c r="D93" s="8">
        <v>0</v>
      </c>
      <c r="E93" s="3">
        <v>17845174.75</v>
      </c>
      <c r="F93" s="7">
        <v>17845174.75</v>
      </c>
      <c r="G93" s="3">
        <v>17845174.75</v>
      </c>
      <c r="H93" s="3">
        <v>17845174.75</v>
      </c>
      <c r="I93" s="8">
        <v>0</v>
      </c>
    </row>
    <row r="94" spans="1:9" x14ac:dyDescent="0.2">
      <c r="A94" s="1" t="s">
        <v>89</v>
      </c>
      <c r="B94" s="1" t="s">
        <v>89</v>
      </c>
      <c r="C94" s="1" t="s">
        <v>121</v>
      </c>
      <c r="D94" s="8">
        <v>0</v>
      </c>
      <c r="E94" s="4">
        <v>0</v>
      </c>
      <c r="F94" s="8">
        <v>0</v>
      </c>
      <c r="G94" s="4">
        <v>0</v>
      </c>
      <c r="H94" s="4">
        <v>0</v>
      </c>
      <c r="I94" s="8">
        <v>0</v>
      </c>
    </row>
    <row r="95" spans="1:9" x14ac:dyDescent="0.2">
      <c r="A95" s="1" t="s">
        <v>89</v>
      </c>
      <c r="B95" s="1" t="s">
        <v>89</v>
      </c>
      <c r="C95" s="1" t="s">
        <v>122</v>
      </c>
      <c r="D95" s="8">
        <v>0</v>
      </c>
      <c r="E95" s="4">
        <v>0</v>
      </c>
      <c r="F95" s="8">
        <v>0</v>
      </c>
      <c r="G95" s="4">
        <v>0</v>
      </c>
      <c r="H95" s="4">
        <v>0</v>
      </c>
      <c r="I95" s="8">
        <v>0</v>
      </c>
    </row>
    <row r="96" spans="1:9" x14ac:dyDescent="0.2">
      <c r="A96" s="1" t="s">
        <v>89</v>
      </c>
      <c r="B96" s="1" t="s">
        <v>89</v>
      </c>
      <c r="C96" s="1" t="s">
        <v>123</v>
      </c>
      <c r="D96" s="8">
        <v>0</v>
      </c>
      <c r="E96" s="4">
        <v>0</v>
      </c>
      <c r="F96" s="8">
        <v>0</v>
      </c>
      <c r="G96" s="4">
        <v>0</v>
      </c>
      <c r="H96" s="4">
        <v>0</v>
      </c>
      <c r="I96" s="8">
        <v>0</v>
      </c>
    </row>
    <row r="97" spans="1:9" x14ac:dyDescent="0.2">
      <c r="A97" s="1" t="s">
        <v>89</v>
      </c>
      <c r="B97" s="1" t="s">
        <v>89</v>
      </c>
      <c r="C97" s="1" t="s">
        <v>124</v>
      </c>
      <c r="D97" s="8">
        <v>0</v>
      </c>
      <c r="E97" s="3">
        <v>807</v>
      </c>
      <c r="F97" s="7">
        <v>807</v>
      </c>
      <c r="G97" s="4">
        <v>0</v>
      </c>
      <c r="H97" s="4">
        <v>0</v>
      </c>
      <c r="I97" s="7">
        <v>807</v>
      </c>
    </row>
    <row r="98" spans="1:9" x14ac:dyDescent="0.2">
      <c r="A98" s="1" t="s">
        <v>89</v>
      </c>
      <c r="B98" s="1" t="s">
        <v>89</v>
      </c>
      <c r="C98" s="1" t="s">
        <v>125</v>
      </c>
      <c r="D98" s="8">
        <v>0</v>
      </c>
      <c r="E98" s="4">
        <v>0</v>
      </c>
      <c r="F98" s="8">
        <v>0</v>
      </c>
      <c r="G98" s="4">
        <v>0</v>
      </c>
      <c r="H98" s="4">
        <v>0</v>
      </c>
      <c r="I98" s="8">
        <v>0</v>
      </c>
    </row>
    <row r="99" spans="1:9" x14ac:dyDescent="0.2">
      <c r="A99" s="1" t="s">
        <v>89</v>
      </c>
      <c r="B99" s="1" t="s">
        <v>126</v>
      </c>
      <c r="C99" s="1" t="s">
        <v>127</v>
      </c>
      <c r="D99" s="8">
        <v>0</v>
      </c>
      <c r="E99" s="3">
        <v>4612119.49</v>
      </c>
      <c r="F99" s="7">
        <v>4612119.49</v>
      </c>
      <c r="G99" s="3">
        <v>4102321.96</v>
      </c>
      <c r="H99" s="3">
        <v>4087473.96</v>
      </c>
      <c r="I99" s="7">
        <v>509797.53</v>
      </c>
    </row>
    <row r="100" spans="1:9" x14ac:dyDescent="0.2">
      <c r="A100" s="1" t="s">
        <v>89</v>
      </c>
      <c r="B100" s="1" t="s">
        <v>89</v>
      </c>
      <c r="C100" s="1" t="s">
        <v>128</v>
      </c>
      <c r="D100" s="8">
        <v>0</v>
      </c>
      <c r="E100" s="3">
        <v>31700</v>
      </c>
      <c r="F100" s="7">
        <v>31700</v>
      </c>
      <c r="G100" s="3">
        <v>31700</v>
      </c>
      <c r="H100" s="3">
        <v>16500</v>
      </c>
      <c r="I100" s="8">
        <v>0</v>
      </c>
    </row>
    <row r="101" spans="1:9" x14ac:dyDescent="0.2">
      <c r="A101" s="1" t="s">
        <v>89</v>
      </c>
      <c r="B101" s="1" t="s">
        <v>89</v>
      </c>
      <c r="C101" s="1" t="s">
        <v>129</v>
      </c>
      <c r="D101" s="8">
        <v>0</v>
      </c>
      <c r="E101" s="4">
        <v>0</v>
      </c>
      <c r="F101" s="8">
        <v>0</v>
      </c>
      <c r="G101" s="4">
        <v>0</v>
      </c>
      <c r="H101" s="4">
        <v>0</v>
      </c>
      <c r="I101" s="8">
        <v>0</v>
      </c>
    </row>
    <row r="102" spans="1:9" x14ac:dyDescent="0.2">
      <c r="A102" s="1" t="s">
        <v>89</v>
      </c>
      <c r="B102" s="1" t="s">
        <v>89</v>
      </c>
      <c r="C102" s="1" t="s">
        <v>130</v>
      </c>
      <c r="D102" s="7">
        <v>16803724</v>
      </c>
      <c r="E102" s="3">
        <v>56237137.350000001</v>
      </c>
      <c r="F102" s="7">
        <v>73040861.349999994</v>
      </c>
      <c r="G102" s="3">
        <v>72569481.140000001</v>
      </c>
      <c r="H102" s="3">
        <v>70606883.859999999</v>
      </c>
      <c r="I102" s="7">
        <v>471380.21</v>
      </c>
    </row>
    <row r="103" spans="1:9" x14ac:dyDescent="0.2">
      <c r="A103" s="1" t="s">
        <v>89</v>
      </c>
      <c r="B103" s="1" t="s">
        <v>89</v>
      </c>
      <c r="C103" s="1" t="s">
        <v>131</v>
      </c>
      <c r="D103" s="8">
        <v>0</v>
      </c>
      <c r="E103" s="3">
        <v>21605000</v>
      </c>
      <c r="F103" s="7">
        <v>21605000</v>
      </c>
      <c r="G103" s="3">
        <v>19173777.75</v>
      </c>
      <c r="H103" s="3">
        <v>19173777.75</v>
      </c>
      <c r="I103" s="7">
        <v>2431222.25</v>
      </c>
    </row>
    <row r="104" spans="1:9" x14ac:dyDescent="0.2">
      <c r="A104" s="1" t="s">
        <v>89</v>
      </c>
      <c r="B104" s="1" t="s">
        <v>89</v>
      </c>
      <c r="C104" s="1" t="s">
        <v>132</v>
      </c>
      <c r="D104" s="8">
        <v>0</v>
      </c>
      <c r="E104" s="3">
        <v>10395238.810000001</v>
      </c>
      <c r="F104" s="7">
        <v>10395238.810000001</v>
      </c>
      <c r="G104" s="3">
        <v>10390238.83</v>
      </c>
      <c r="H104" s="3">
        <v>10390238.83</v>
      </c>
      <c r="I104" s="7">
        <v>4999.9799999999996</v>
      </c>
    </row>
    <row r="105" spans="1:9" x14ac:dyDescent="0.2">
      <c r="A105" s="1" t="s">
        <v>89</v>
      </c>
      <c r="B105" s="1" t="s">
        <v>89</v>
      </c>
      <c r="C105" s="1" t="s">
        <v>133</v>
      </c>
      <c r="D105" s="8">
        <v>0</v>
      </c>
      <c r="E105" s="4">
        <v>0</v>
      </c>
      <c r="F105" s="8">
        <v>0</v>
      </c>
      <c r="G105" s="4">
        <v>0</v>
      </c>
      <c r="H105" s="4">
        <v>0</v>
      </c>
      <c r="I105" s="8">
        <v>0</v>
      </c>
    </row>
    <row r="106" spans="1:9" x14ac:dyDescent="0.2">
      <c r="A106" s="1" t="s">
        <v>89</v>
      </c>
      <c r="B106" s="1" t="s">
        <v>89</v>
      </c>
      <c r="C106" s="1" t="s">
        <v>210</v>
      </c>
      <c r="D106" s="8">
        <v>0</v>
      </c>
      <c r="E106" s="4">
        <v>0</v>
      </c>
      <c r="F106" s="8">
        <v>0</v>
      </c>
      <c r="G106" s="4">
        <v>0</v>
      </c>
      <c r="H106" s="4">
        <v>0</v>
      </c>
      <c r="I106" s="8">
        <v>0</v>
      </c>
    </row>
    <row r="107" spans="1:9" x14ac:dyDescent="0.2">
      <c r="A107" s="1" t="s">
        <v>89</v>
      </c>
      <c r="B107" s="1" t="s">
        <v>89</v>
      </c>
      <c r="C107" s="1" t="s">
        <v>134</v>
      </c>
      <c r="D107" s="8">
        <v>0</v>
      </c>
      <c r="E107" s="3">
        <v>734500</v>
      </c>
      <c r="F107" s="7">
        <v>734500</v>
      </c>
      <c r="G107" s="3">
        <v>729999.99</v>
      </c>
      <c r="H107" s="3">
        <v>729999.99</v>
      </c>
      <c r="I107" s="7">
        <v>4500.01</v>
      </c>
    </row>
    <row r="108" spans="1:9" x14ac:dyDescent="0.2">
      <c r="A108" s="1" t="s">
        <v>89</v>
      </c>
      <c r="B108" s="1" t="s">
        <v>135</v>
      </c>
      <c r="C108" s="1" t="s">
        <v>136</v>
      </c>
      <c r="D108" s="7">
        <v>222596117</v>
      </c>
      <c r="E108" s="3">
        <v>262930766.66</v>
      </c>
      <c r="F108" s="7">
        <v>485526883.66000003</v>
      </c>
      <c r="G108" s="3">
        <v>440606501.67000002</v>
      </c>
      <c r="H108" s="3">
        <v>397298781.83999997</v>
      </c>
      <c r="I108" s="7">
        <v>44920381.990000002</v>
      </c>
    </row>
    <row r="109" spans="1:9" x14ac:dyDescent="0.2">
      <c r="A109" s="1" t="s">
        <v>89</v>
      </c>
      <c r="B109" s="1" t="s">
        <v>89</v>
      </c>
      <c r="C109" s="1" t="s">
        <v>137</v>
      </c>
      <c r="D109" s="8">
        <v>0</v>
      </c>
      <c r="E109" s="3">
        <v>1500000</v>
      </c>
      <c r="F109" s="7">
        <v>1500000</v>
      </c>
      <c r="G109" s="3">
        <v>1500000</v>
      </c>
      <c r="H109" s="3">
        <v>1500000</v>
      </c>
      <c r="I109" s="8">
        <v>0</v>
      </c>
    </row>
    <row r="110" spans="1:9" x14ac:dyDescent="0.2">
      <c r="A110" s="1" t="s">
        <v>89</v>
      </c>
      <c r="B110" s="1" t="s">
        <v>89</v>
      </c>
      <c r="C110" s="1" t="s">
        <v>211</v>
      </c>
      <c r="D110" s="8">
        <v>0</v>
      </c>
      <c r="E110" s="4">
        <v>0</v>
      </c>
      <c r="F110" s="8">
        <v>0</v>
      </c>
      <c r="G110" s="4">
        <v>0</v>
      </c>
      <c r="H110" s="4">
        <v>0</v>
      </c>
      <c r="I110" s="8">
        <v>0</v>
      </c>
    </row>
    <row r="111" spans="1:9" x14ac:dyDescent="0.2">
      <c r="A111" s="1" t="s">
        <v>89</v>
      </c>
      <c r="B111" s="1" t="s">
        <v>138</v>
      </c>
      <c r="C111" s="1" t="s">
        <v>139</v>
      </c>
      <c r="D111" s="8">
        <v>0</v>
      </c>
      <c r="E111" s="4">
        <v>0</v>
      </c>
      <c r="F111" s="8">
        <v>0</v>
      </c>
      <c r="G111" s="4">
        <v>0</v>
      </c>
      <c r="H111" s="4">
        <v>0</v>
      </c>
      <c r="I111" s="8">
        <v>0</v>
      </c>
    </row>
    <row r="112" spans="1:9" x14ac:dyDescent="0.2">
      <c r="A112" s="1" t="s">
        <v>89</v>
      </c>
      <c r="B112" s="1" t="s">
        <v>89</v>
      </c>
      <c r="C112" s="1" t="s">
        <v>212</v>
      </c>
      <c r="D112" s="8">
        <v>0</v>
      </c>
      <c r="E112" s="4">
        <v>0</v>
      </c>
      <c r="F112" s="8">
        <v>0</v>
      </c>
      <c r="G112" s="4">
        <v>0</v>
      </c>
      <c r="H112" s="4">
        <v>0</v>
      </c>
      <c r="I112" s="8">
        <v>0</v>
      </c>
    </row>
    <row r="113" spans="1:9" x14ac:dyDescent="0.2">
      <c r="A113" s="1" t="s">
        <v>89</v>
      </c>
      <c r="B113" s="1" t="s">
        <v>89</v>
      </c>
      <c r="C113" s="1" t="s">
        <v>140</v>
      </c>
      <c r="D113" s="8">
        <v>0</v>
      </c>
      <c r="E113" s="4">
        <v>0</v>
      </c>
      <c r="F113" s="8">
        <v>0</v>
      </c>
      <c r="G113" s="4">
        <v>0</v>
      </c>
      <c r="H113" s="4">
        <v>0</v>
      </c>
      <c r="I113" s="8">
        <v>0</v>
      </c>
    </row>
    <row r="114" spans="1:9" x14ac:dyDescent="0.2">
      <c r="A114" s="1" t="s">
        <v>89</v>
      </c>
      <c r="B114" s="1" t="s">
        <v>89</v>
      </c>
      <c r="C114" s="1" t="s">
        <v>141</v>
      </c>
      <c r="D114" s="8">
        <v>0</v>
      </c>
      <c r="E114" s="4">
        <v>0</v>
      </c>
      <c r="F114" s="8">
        <v>0</v>
      </c>
      <c r="G114" s="4">
        <v>0</v>
      </c>
      <c r="H114" s="4">
        <v>0</v>
      </c>
      <c r="I114" s="8">
        <v>0</v>
      </c>
    </row>
    <row r="115" spans="1:9" x14ac:dyDescent="0.2">
      <c r="A115" s="1" t="s">
        <v>89</v>
      </c>
      <c r="B115" s="1" t="s">
        <v>89</v>
      </c>
      <c r="C115" s="1" t="s">
        <v>142</v>
      </c>
      <c r="D115" s="8">
        <v>0</v>
      </c>
      <c r="E115" s="4">
        <v>0</v>
      </c>
      <c r="F115" s="8">
        <v>0</v>
      </c>
      <c r="G115" s="4">
        <v>0</v>
      </c>
      <c r="H115" s="4">
        <v>0</v>
      </c>
      <c r="I115" s="8">
        <v>0</v>
      </c>
    </row>
    <row r="116" spans="1:9" x14ac:dyDescent="0.2">
      <c r="A116" s="1" t="s">
        <v>89</v>
      </c>
      <c r="B116" s="1" t="s">
        <v>89</v>
      </c>
      <c r="C116" s="1" t="s">
        <v>143</v>
      </c>
      <c r="D116" s="8">
        <v>0</v>
      </c>
      <c r="E116" s="4">
        <v>0</v>
      </c>
      <c r="F116" s="8">
        <v>0</v>
      </c>
      <c r="G116" s="4">
        <v>0</v>
      </c>
      <c r="H116" s="4">
        <v>0</v>
      </c>
      <c r="I116" s="8">
        <v>0</v>
      </c>
    </row>
    <row r="117" spans="1:9" x14ac:dyDescent="0.2">
      <c r="A117" s="1" t="s">
        <v>89</v>
      </c>
      <c r="B117" s="1" t="s">
        <v>89</v>
      </c>
      <c r="C117" s="1" t="s">
        <v>144</v>
      </c>
      <c r="D117" s="8">
        <v>0</v>
      </c>
      <c r="E117" s="4">
        <v>0</v>
      </c>
      <c r="F117" s="8">
        <v>0</v>
      </c>
      <c r="G117" s="4">
        <v>0</v>
      </c>
      <c r="H117" s="4">
        <v>0</v>
      </c>
      <c r="I117" s="8">
        <v>0</v>
      </c>
    </row>
    <row r="118" spans="1:9" x14ac:dyDescent="0.2">
      <c r="A118" s="1" t="s">
        <v>89</v>
      </c>
      <c r="B118" s="1" t="s">
        <v>145</v>
      </c>
      <c r="C118" s="1" t="s">
        <v>146</v>
      </c>
      <c r="D118" s="8">
        <v>0</v>
      </c>
      <c r="E118" s="3">
        <v>265447947</v>
      </c>
      <c r="F118" s="7">
        <v>265447947</v>
      </c>
      <c r="G118" s="3">
        <v>265447947</v>
      </c>
      <c r="H118" s="3">
        <v>265447947</v>
      </c>
      <c r="I118" s="8">
        <v>0</v>
      </c>
    </row>
    <row r="119" spans="1:9" x14ac:dyDescent="0.2">
      <c r="A119" s="1" t="s">
        <v>89</v>
      </c>
      <c r="B119" s="1" t="s">
        <v>89</v>
      </c>
      <c r="C119" s="1" t="s">
        <v>147</v>
      </c>
      <c r="D119" s="7">
        <v>6066963949</v>
      </c>
      <c r="E119" s="3">
        <v>46786998.960000001</v>
      </c>
      <c r="F119" s="7">
        <v>6113750947.96</v>
      </c>
      <c r="G119" s="3">
        <v>6113750947</v>
      </c>
      <c r="H119" s="3">
        <v>6112153271</v>
      </c>
      <c r="I119" s="7">
        <v>0.96</v>
      </c>
    </row>
    <row r="120" spans="1:9" x14ac:dyDescent="0.2">
      <c r="A120" s="1" t="s">
        <v>89</v>
      </c>
      <c r="B120" s="1" t="s">
        <v>89</v>
      </c>
      <c r="C120" s="1" t="s">
        <v>148</v>
      </c>
      <c r="D120" s="7">
        <v>168105058</v>
      </c>
      <c r="E120" s="3">
        <v>33615190.75</v>
      </c>
      <c r="F120" s="7">
        <v>201720248.75</v>
      </c>
      <c r="G120" s="3">
        <v>201720248.74000001</v>
      </c>
      <c r="H120" s="3">
        <v>194918376.72</v>
      </c>
      <c r="I120" s="7">
        <v>0.01</v>
      </c>
    </row>
    <row r="121" spans="1:9" x14ac:dyDescent="0.2">
      <c r="A121" s="1" t="s">
        <v>89</v>
      </c>
      <c r="B121" s="1" t="s">
        <v>149</v>
      </c>
      <c r="C121" s="1" t="s">
        <v>150</v>
      </c>
      <c r="D121" s="7">
        <v>461527733</v>
      </c>
      <c r="E121" s="3">
        <v>-8975854.4600000009</v>
      </c>
      <c r="F121" s="7">
        <v>452551878.54000002</v>
      </c>
      <c r="G121" s="3">
        <v>452551878.54000002</v>
      </c>
      <c r="H121" s="3">
        <v>450642033.11000001</v>
      </c>
      <c r="I121" s="8">
        <v>0</v>
      </c>
    </row>
    <row r="122" spans="1:9" x14ac:dyDescent="0.2">
      <c r="A122" s="1" t="s">
        <v>89</v>
      </c>
      <c r="B122" s="1" t="s">
        <v>89</v>
      </c>
      <c r="C122" s="1" t="s">
        <v>151</v>
      </c>
      <c r="D122" s="7">
        <v>1390864380</v>
      </c>
      <c r="E122" s="3">
        <v>23844650.460000001</v>
      </c>
      <c r="F122" s="7">
        <v>1414709030.46</v>
      </c>
      <c r="G122" s="3">
        <v>1414709030.46</v>
      </c>
      <c r="H122" s="3">
        <v>1397343317.96</v>
      </c>
      <c r="I122" s="8">
        <v>0</v>
      </c>
    </row>
    <row r="123" spans="1:9" x14ac:dyDescent="0.2">
      <c r="A123" s="1" t="s">
        <v>89</v>
      </c>
      <c r="B123" s="1" t="s">
        <v>89</v>
      </c>
      <c r="C123" s="1" t="s">
        <v>152</v>
      </c>
      <c r="D123" s="8">
        <v>0</v>
      </c>
      <c r="E123" s="4">
        <v>0</v>
      </c>
      <c r="F123" s="8">
        <v>0</v>
      </c>
      <c r="G123" s="4">
        <v>0</v>
      </c>
      <c r="H123" s="4">
        <v>0</v>
      </c>
      <c r="I123" s="8">
        <v>0</v>
      </c>
    </row>
    <row r="124" spans="1:9" x14ac:dyDescent="0.2">
      <c r="A124" s="1" t="s">
        <v>89</v>
      </c>
      <c r="B124" s="1" t="s">
        <v>89</v>
      </c>
      <c r="C124" s="1" t="s">
        <v>153</v>
      </c>
      <c r="D124" s="8">
        <v>0</v>
      </c>
      <c r="E124" s="4">
        <v>0</v>
      </c>
      <c r="F124" s="8">
        <v>0</v>
      </c>
      <c r="G124" s="4">
        <v>0</v>
      </c>
      <c r="H124" s="4">
        <v>0</v>
      </c>
      <c r="I124" s="8">
        <v>0</v>
      </c>
    </row>
    <row r="125" spans="1:9" x14ac:dyDescent="0.2">
      <c r="A125" s="1" t="s">
        <v>89</v>
      </c>
      <c r="B125" s="1" t="s">
        <v>89</v>
      </c>
      <c r="C125" s="1" t="s">
        <v>154</v>
      </c>
      <c r="D125" s="8">
        <v>0</v>
      </c>
      <c r="E125" s="4">
        <v>0</v>
      </c>
      <c r="F125" s="8">
        <v>0</v>
      </c>
      <c r="G125" s="4">
        <v>0</v>
      </c>
      <c r="H125" s="4">
        <v>0</v>
      </c>
      <c r="I125" s="8">
        <v>0</v>
      </c>
    </row>
    <row r="126" spans="1:9" x14ac:dyDescent="0.2">
      <c r="A126" s="1" t="s">
        <v>89</v>
      </c>
      <c r="B126" s="1" t="s">
        <v>89</v>
      </c>
      <c r="C126" s="1" t="s">
        <v>155</v>
      </c>
      <c r="D126" s="8">
        <v>0</v>
      </c>
      <c r="E126" s="4">
        <v>0</v>
      </c>
      <c r="F126" s="8">
        <v>0</v>
      </c>
      <c r="G126" s="4">
        <v>0</v>
      </c>
      <c r="H126" s="4">
        <v>0</v>
      </c>
      <c r="I126" s="8">
        <v>0</v>
      </c>
    </row>
    <row r="127" spans="1:9" x14ac:dyDescent="0.2">
      <c r="A127" s="1" t="s">
        <v>89</v>
      </c>
      <c r="B127" s="1" t="s">
        <v>89</v>
      </c>
      <c r="C127" s="1" t="s">
        <v>156</v>
      </c>
      <c r="D127" s="8">
        <v>0</v>
      </c>
      <c r="E127" s="4">
        <v>0</v>
      </c>
      <c r="F127" s="8">
        <v>0</v>
      </c>
      <c r="G127" s="4">
        <v>0</v>
      </c>
      <c r="H127" s="4">
        <v>0</v>
      </c>
      <c r="I127" s="8">
        <v>0</v>
      </c>
    </row>
    <row r="128" spans="1:9" x14ac:dyDescent="0.2">
      <c r="A128" s="5" t="s">
        <v>157</v>
      </c>
      <c r="B128" s="5" t="s">
        <v>89</v>
      </c>
      <c r="C128" s="5" t="s">
        <v>89</v>
      </c>
      <c r="D128" s="9">
        <v>70017541440</v>
      </c>
      <c r="E128" s="6">
        <v>9764236573.9799995</v>
      </c>
      <c r="F128" s="9">
        <v>79781778013.979996</v>
      </c>
      <c r="G128" s="6">
        <v>78460992249.369995</v>
      </c>
      <c r="H128" s="6">
        <v>75318709790.029999</v>
      </c>
      <c r="I128" s="9">
        <v>1320785764.6099999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 x14ac:dyDescent="0.2"/>
  <cols>
    <col min="1" max="1" width="11.42578125" customWidth="1"/>
  </cols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6"/>
  <sheetViews>
    <sheetView showGridLines="0" tabSelected="1" workbookViewId="0">
      <selection sqref="A1:H1"/>
    </sheetView>
  </sheetViews>
  <sheetFormatPr baseColWidth="10" defaultRowHeight="12.75" x14ac:dyDescent="0.2"/>
  <cols>
    <col min="1" max="1" width="3.140625" customWidth="1"/>
    <col min="2" max="2" width="65.7109375" customWidth="1"/>
    <col min="3" max="3" width="15.7109375" bestFit="1" customWidth="1"/>
    <col min="4" max="4" width="14.7109375" bestFit="1" customWidth="1"/>
    <col min="5" max="7" width="15.7109375" bestFit="1" customWidth="1"/>
    <col min="8" max="8" width="15.140625" customWidth="1"/>
  </cols>
  <sheetData>
    <row r="1" spans="1:8" ht="18.75" x14ac:dyDescent="0.3">
      <c r="A1" s="28" t="s">
        <v>207</v>
      </c>
      <c r="B1" s="29"/>
      <c r="C1" s="29"/>
      <c r="D1" s="29"/>
      <c r="E1" s="29"/>
      <c r="F1" s="29"/>
      <c r="G1" s="29"/>
      <c r="H1" s="30"/>
    </row>
    <row r="2" spans="1:8" ht="15.75" x14ac:dyDescent="0.2">
      <c r="A2" s="31" t="s">
        <v>4</v>
      </c>
      <c r="B2" s="32"/>
      <c r="C2" s="32"/>
      <c r="D2" s="32"/>
      <c r="E2" s="32"/>
      <c r="F2" s="32"/>
      <c r="G2" s="32"/>
      <c r="H2" s="33"/>
    </row>
    <row r="3" spans="1:8" ht="15.75" x14ac:dyDescent="0.2">
      <c r="A3" s="31" t="s">
        <v>5</v>
      </c>
      <c r="B3" s="32"/>
      <c r="C3" s="32"/>
      <c r="D3" s="32"/>
      <c r="E3" s="32"/>
      <c r="F3" s="32"/>
      <c r="G3" s="32"/>
      <c r="H3" s="33"/>
    </row>
    <row r="4" spans="1:8" x14ac:dyDescent="0.2">
      <c r="A4" s="34" t="s">
        <v>214</v>
      </c>
      <c r="B4" s="35"/>
      <c r="C4" s="35"/>
      <c r="D4" s="35"/>
      <c r="E4" s="35"/>
      <c r="F4" s="35"/>
      <c r="G4" s="35"/>
      <c r="H4" s="36"/>
    </row>
    <row r="5" spans="1:8" ht="13.5" thickBot="1" x14ac:dyDescent="0.25">
      <c r="A5" s="37" t="s">
        <v>215</v>
      </c>
      <c r="B5" s="38"/>
      <c r="C5" s="38"/>
      <c r="D5" s="38"/>
      <c r="E5" s="38"/>
      <c r="F5" s="38"/>
      <c r="G5" s="38"/>
      <c r="H5" s="39"/>
    </row>
    <row r="6" spans="1:8" ht="13.5" thickBot="1" x14ac:dyDescent="0.25">
      <c r="A6" s="40" t="s">
        <v>0</v>
      </c>
      <c r="B6" s="40"/>
      <c r="C6" s="42" t="s">
        <v>6</v>
      </c>
      <c r="D6" s="42"/>
      <c r="E6" s="42"/>
      <c r="F6" s="42"/>
      <c r="G6" s="42"/>
      <c r="H6" s="40" t="s">
        <v>7</v>
      </c>
    </row>
    <row r="7" spans="1:8" ht="24.75" thickBot="1" x14ac:dyDescent="0.25">
      <c r="A7" s="41"/>
      <c r="B7" s="41"/>
      <c r="C7" s="21" t="s">
        <v>1</v>
      </c>
      <c r="D7" s="21" t="s">
        <v>8</v>
      </c>
      <c r="E7" s="20" t="s">
        <v>9</v>
      </c>
      <c r="F7" s="20" t="s">
        <v>2</v>
      </c>
      <c r="G7" s="20" t="s">
        <v>3</v>
      </c>
      <c r="H7" s="41"/>
    </row>
    <row r="8" spans="1:8" ht="11.25" customHeight="1" thickBot="1" x14ac:dyDescent="0.25"/>
    <row r="9" spans="1:8" x14ac:dyDescent="0.2">
      <c r="A9" s="27" t="s">
        <v>10</v>
      </c>
      <c r="B9" s="27"/>
      <c r="C9" s="14">
        <v>31347682513</v>
      </c>
      <c r="D9" s="14">
        <v>2665630872.5900002</v>
      </c>
      <c r="E9" s="14">
        <v>34013313385.59</v>
      </c>
      <c r="F9" s="14">
        <v>33205968857.619999</v>
      </c>
      <c r="G9" s="14">
        <v>30057071105.170002</v>
      </c>
      <c r="H9" s="15">
        <v>807344527.97000122</v>
      </c>
    </row>
    <row r="10" spans="1:8" x14ac:dyDescent="0.2">
      <c r="A10" s="26" t="s">
        <v>11</v>
      </c>
      <c r="B10" s="26"/>
      <c r="C10" s="16">
        <v>9144679423</v>
      </c>
      <c r="D10" s="16">
        <v>393874353.74999994</v>
      </c>
      <c r="E10" s="16">
        <v>9538553776.7499981</v>
      </c>
      <c r="F10" s="16">
        <v>9507802973.2499981</v>
      </c>
      <c r="G10" s="16">
        <v>8147609389.5899992</v>
      </c>
      <c r="H10" s="16">
        <v>30750803.5</v>
      </c>
    </row>
    <row r="11" spans="1:8" x14ac:dyDescent="0.2">
      <c r="A11" s="22"/>
      <c r="B11" s="23" t="s">
        <v>12</v>
      </c>
      <c r="C11" s="17">
        <v>3386607420</v>
      </c>
      <c r="D11" s="17">
        <v>437573566.97000003</v>
      </c>
      <c r="E11" s="17">
        <v>3824180986.9699998</v>
      </c>
      <c r="F11" s="17">
        <v>3793430183.4699998</v>
      </c>
      <c r="G11" s="17">
        <v>3793068950.25</v>
      </c>
      <c r="H11" s="17">
        <v>30750803.5</v>
      </c>
    </row>
    <row r="12" spans="1:8" x14ac:dyDescent="0.2">
      <c r="A12" s="22"/>
      <c r="B12" s="23" t="s">
        <v>13</v>
      </c>
      <c r="C12" s="17">
        <v>204644359</v>
      </c>
      <c r="D12" s="17">
        <v>121592446.01000001</v>
      </c>
      <c r="E12" s="17">
        <v>326236805.00999999</v>
      </c>
      <c r="F12" s="17">
        <v>326236805.00999999</v>
      </c>
      <c r="G12" s="17">
        <v>311379303.16000003</v>
      </c>
      <c r="H12" s="17">
        <v>0</v>
      </c>
    </row>
    <row r="13" spans="1:8" x14ac:dyDescent="0.2">
      <c r="A13" s="22"/>
      <c r="B13" s="23" t="s">
        <v>14</v>
      </c>
      <c r="C13" s="17">
        <v>2299796543</v>
      </c>
      <c r="D13" s="17">
        <v>-551328166.72000003</v>
      </c>
      <c r="E13" s="17">
        <v>1748468376.28</v>
      </c>
      <c r="F13" s="17">
        <v>1748468376.28</v>
      </c>
      <c r="G13" s="17">
        <v>1662336721.53</v>
      </c>
      <c r="H13" s="17">
        <v>0</v>
      </c>
    </row>
    <row r="14" spans="1:8" x14ac:dyDescent="0.2">
      <c r="A14" s="22"/>
      <c r="B14" s="23" t="s">
        <v>15</v>
      </c>
      <c r="C14" s="17">
        <v>1365957668</v>
      </c>
      <c r="D14" s="17">
        <v>160334328.53</v>
      </c>
      <c r="E14" s="17">
        <v>1526291996.53</v>
      </c>
      <c r="F14" s="17">
        <v>1526291996.53</v>
      </c>
      <c r="G14" s="17">
        <v>429756451.27999997</v>
      </c>
      <c r="H14" s="17">
        <v>0</v>
      </c>
    </row>
    <row r="15" spans="1:8" x14ac:dyDescent="0.2">
      <c r="A15" s="22"/>
      <c r="B15" s="23" t="s">
        <v>16</v>
      </c>
      <c r="C15" s="17">
        <v>1208693972</v>
      </c>
      <c r="D15" s="17">
        <v>893102119.14999998</v>
      </c>
      <c r="E15" s="17">
        <v>2101796091.1500001</v>
      </c>
      <c r="F15" s="17">
        <v>2101796091.1500001</v>
      </c>
      <c r="G15" s="17">
        <v>1939488442.5599999</v>
      </c>
      <c r="H15" s="17">
        <v>0</v>
      </c>
    </row>
    <row r="16" spans="1:8" x14ac:dyDescent="0.2">
      <c r="A16" s="22"/>
      <c r="B16" s="23" t="s">
        <v>17</v>
      </c>
      <c r="C16" s="17">
        <v>667285965</v>
      </c>
      <c r="D16" s="17">
        <v>-667285965</v>
      </c>
      <c r="E16" s="17">
        <v>0</v>
      </c>
      <c r="F16" s="17">
        <v>0</v>
      </c>
      <c r="G16" s="17">
        <v>0</v>
      </c>
      <c r="H16" s="17">
        <v>0</v>
      </c>
    </row>
    <row r="17" spans="1:8" x14ac:dyDescent="0.2">
      <c r="A17" s="22"/>
      <c r="B17" s="23" t="s">
        <v>18</v>
      </c>
      <c r="C17" s="17">
        <v>11693496</v>
      </c>
      <c r="D17" s="17">
        <v>-113975.19</v>
      </c>
      <c r="E17" s="17">
        <v>11579520.810000001</v>
      </c>
      <c r="F17" s="17">
        <v>11579520.810000001</v>
      </c>
      <c r="G17" s="17">
        <v>11579520.810000001</v>
      </c>
      <c r="H17" s="17">
        <v>0</v>
      </c>
    </row>
    <row r="18" spans="1:8" x14ac:dyDescent="0.2">
      <c r="A18" s="26" t="s">
        <v>19</v>
      </c>
      <c r="B18" s="26"/>
      <c r="C18" s="16">
        <v>605005723</v>
      </c>
      <c r="D18" s="16">
        <v>139087024.10000002</v>
      </c>
      <c r="E18" s="16">
        <v>744092747.0999999</v>
      </c>
      <c r="F18" s="16">
        <v>735566725.98999989</v>
      </c>
      <c r="G18" s="16">
        <v>616870787.08000004</v>
      </c>
      <c r="H18" s="16">
        <v>8526021.1099999994</v>
      </c>
    </row>
    <row r="19" spans="1:8" x14ac:dyDescent="0.2">
      <c r="A19" s="22"/>
      <c r="B19" s="23" t="s">
        <v>20</v>
      </c>
      <c r="C19" s="17">
        <v>73359333</v>
      </c>
      <c r="D19" s="17">
        <v>-13297400.16</v>
      </c>
      <c r="E19" s="17">
        <v>60061932.840000004</v>
      </c>
      <c r="F19" s="17">
        <v>60061911.729999997</v>
      </c>
      <c r="G19" s="17">
        <v>40724365.859999999</v>
      </c>
      <c r="H19" s="17">
        <v>21.11</v>
      </c>
    </row>
    <row r="20" spans="1:8" x14ac:dyDescent="0.2">
      <c r="A20" s="22"/>
      <c r="B20" s="23" t="s">
        <v>21</v>
      </c>
      <c r="C20" s="17">
        <v>223992742</v>
      </c>
      <c r="D20" s="17">
        <v>81056170.810000002</v>
      </c>
      <c r="E20" s="17">
        <v>305048912.81</v>
      </c>
      <c r="F20" s="17">
        <v>305048912.81</v>
      </c>
      <c r="G20" s="17">
        <v>241094154.31999999</v>
      </c>
      <c r="H20" s="17">
        <v>0</v>
      </c>
    </row>
    <row r="21" spans="1:8" x14ac:dyDescent="0.2">
      <c r="A21" s="22"/>
      <c r="B21" s="23" t="s">
        <v>22</v>
      </c>
      <c r="C21" s="17">
        <v>635788</v>
      </c>
      <c r="D21" s="17">
        <v>318599.63</v>
      </c>
      <c r="E21" s="17">
        <v>954387.63</v>
      </c>
      <c r="F21" s="17">
        <v>954387.63</v>
      </c>
      <c r="G21" s="17">
        <v>844969.67</v>
      </c>
      <c r="H21" s="17">
        <v>0</v>
      </c>
    </row>
    <row r="22" spans="1:8" x14ac:dyDescent="0.2">
      <c r="A22" s="22"/>
      <c r="B22" s="23" t="s">
        <v>23</v>
      </c>
      <c r="C22" s="17">
        <v>24509732</v>
      </c>
      <c r="D22" s="17">
        <v>6895926.3700000001</v>
      </c>
      <c r="E22" s="17">
        <v>31405658.370000001</v>
      </c>
      <c r="F22" s="17">
        <v>22879658.370000001</v>
      </c>
      <c r="G22" s="17">
        <v>15430923.279999999</v>
      </c>
      <c r="H22" s="17">
        <v>8526000</v>
      </c>
    </row>
    <row r="23" spans="1:8" x14ac:dyDescent="0.2">
      <c r="A23" s="22"/>
      <c r="B23" s="23" t="s">
        <v>24</v>
      </c>
      <c r="C23" s="17">
        <v>10628338</v>
      </c>
      <c r="D23" s="17">
        <v>22235726.829999998</v>
      </c>
      <c r="E23" s="17">
        <v>32864064.829999998</v>
      </c>
      <c r="F23" s="17">
        <v>32864064.829999998</v>
      </c>
      <c r="G23" s="17">
        <v>30079774.960000001</v>
      </c>
      <c r="H23" s="17">
        <v>0</v>
      </c>
    </row>
    <row r="24" spans="1:8" x14ac:dyDescent="0.2">
      <c r="A24" s="22"/>
      <c r="B24" s="23" t="s">
        <v>25</v>
      </c>
      <c r="C24" s="17">
        <v>178567340</v>
      </c>
      <c r="D24" s="17">
        <v>-8784642.5500000007</v>
      </c>
      <c r="E24" s="17">
        <v>169782697.44999999</v>
      </c>
      <c r="F24" s="17">
        <v>169782697.44999999</v>
      </c>
      <c r="G24" s="17">
        <v>158360269.28999999</v>
      </c>
      <c r="H24" s="17">
        <v>0</v>
      </c>
    </row>
    <row r="25" spans="1:8" x14ac:dyDescent="0.2">
      <c r="A25" s="22"/>
      <c r="B25" s="23" t="s">
        <v>26</v>
      </c>
      <c r="C25" s="17">
        <v>66130221</v>
      </c>
      <c r="D25" s="17">
        <v>67341240.549999997</v>
      </c>
      <c r="E25" s="17">
        <v>133471461.55</v>
      </c>
      <c r="F25" s="17">
        <v>133471461.55</v>
      </c>
      <c r="G25" s="17">
        <v>123502608.05</v>
      </c>
      <c r="H25" s="17">
        <v>0</v>
      </c>
    </row>
    <row r="26" spans="1:8" x14ac:dyDescent="0.2">
      <c r="A26" s="22"/>
      <c r="B26" s="23" t="s">
        <v>27</v>
      </c>
      <c r="C26" s="17">
        <v>5995718</v>
      </c>
      <c r="D26" s="17">
        <v>-1022890.64</v>
      </c>
      <c r="E26" s="17">
        <v>4972827.3600000003</v>
      </c>
      <c r="F26" s="17">
        <v>4972827.3600000003</v>
      </c>
      <c r="G26" s="17">
        <v>2181786.96</v>
      </c>
      <c r="H26" s="17">
        <v>0</v>
      </c>
    </row>
    <row r="27" spans="1:8" x14ac:dyDescent="0.2">
      <c r="A27" s="22"/>
      <c r="B27" s="23" t="s">
        <v>28</v>
      </c>
      <c r="C27" s="17">
        <v>21186511</v>
      </c>
      <c r="D27" s="17">
        <v>-15655706.74</v>
      </c>
      <c r="E27" s="17">
        <v>5530804.2599999998</v>
      </c>
      <c r="F27" s="17">
        <v>5530804.2599999998</v>
      </c>
      <c r="G27" s="17">
        <v>4651934.6900000004</v>
      </c>
      <c r="H27" s="17">
        <v>0</v>
      </c>
    </row>
    <row r="28" spans="1:8" x14ac:dyDescent="0.2">
      <c r="A28" s="26" t="s">
        <v>29</v>
      </c>
      <c r="B28" s="26"/>
      <c r="C28" s="16">
        <v>1695704998</v>
      </c>
      <c r="D28" s="16">
        <v>1801743032.3700001</v>
      </c>
      <c r="E28" s="16">
        <v>3497448030.3699999</v>
      </c>
      <c r="F28" s="16">
        <v>3496836822.7299995</v>
      </c>
      <c r="G28" s="16">
        <v>2999279814.3799996</v>
      </c>
      <c r="H28" s="16">
        <v>611207.64</v>
      </c>
    </row>
    <row r="29" spans="1:8" x14ac:dyDescent="0.2">
      <c r="A29" s="22"/>
      <c r="B29" s="23" t="s">
        <v>30</v>
      </c>
      <c r="C29" s="17">
        <v>155767825</v>
      </c>
      <c r="D29" s="17">
        <v>289751328.25</v>
      </c>
      <c r="E29" s="17">
        <v>445519153.25</v>
      </c>
      <c r="F29" s="17">
        <v>445519153.25</v>
      </c>
      <c r="G29" s="17">
        <v>394448288.58999997</v>
      </c>
      <c r="H29" s="17">
        <v>0</v>
      </c>
    </row>
    <row r="30" spans="1:8" x14ac:dyDescent="0.2">
      <c r="A30" s="22"/>
      <c r="B30" s="23" t="s">
        <v>31</v>
      </c>
      <c r="C30" s="17">
        <v>468675730</v>
      </c>
      <c r="D30" s="17">
        <v>936837145.91999996</v>
      </c>
      <c r="E30" s="17">
        <v>1405512875.9200001</v>
      </c>
      <c r="F30" s="17">
        <v>1405512875.9200001</v>
      </c>
      <c r="G30" s="17">
        <v>1247325012.1099999</v>
      </c>
      <c r="H30" s="17">
        <v>0</v>
      </c>
    </row>
    <row r="31" spans="1:8" x14ac:dyDescent="0.2">
      <c r="A31" s="22"/>
      <c r="B31" s="23" t="s">
        <v>32</v>
      </c>
      <c r="C31" s="17">
        <v>180998711</v>
      </c>
      <c r="D31" s="17">
        <v>539544112.34000003</v>
      </c>
      <c r="E31" s="17">
        <v>720542823.34000003</v>
      </c>
      <c r="F31" s="17">
        <v>720036657.73000002</v>
      </c>
      <c r="G31" s="17">
        <v>661806913</v>
      </c>
      <c r="H31" s="17">
        <v>506165.61</v>
      </c>
    </row>
    <row r="32" spans="1:8" x14ac:dyDescent="0.2">
      <c r="A32" s="22"/>
      <c r="B32" s="23" t="s">
        <v>33</v>
      </c>
      <c r="C32" s="17">
        <v>71386520</v>
      </c>
      <c r="D32" s="17">
        <v>-19440086.510000002</v>
      </c>
      <c r="E32" s="17">
        <v>51946433.490000002</v>
      </c>
      <c r="F32" s="17">
        <v>51946433.490000002</v>
      </c>
      <c r="G32" s="17">
        <v>41303892.270000003</v>
      </c>
      <c r="H32" s="17">
        <v>0</v>
      </c>
    </row>
    <row r="33" spans="1:8" x14ac:dyDescent="0.2">
      <c r="A33" s="22"/>
      <c r="B33" s="23" t="s">
        <v>34</v>
      </c>
      <c r="C33" s="17">
        <v>122317204</v>
      </c>
      <c r="D33" s="17">
        <v>40049186.759999998</v>
      </c>
      <c r="E33" s="17">
        <v>162366390.75999999</v>
      </c>
      <c r="F33" s="17">
        <v>162273490.75999999</v>
      </c>
      <c r="G33" s="17">
        <v>135786263.88999999</v>
      </c>
      <c r="H33" s="17">
        <v>92900</v>
      </c>
    </row>
    <row r="34" spans="1:8" x14ac:dyDescent="0.2">
      <c r="A34" s="22"/>
      <c r="B34" s="23" t="s">
        <v>35</v>
      </c>
      <c r="C34" s="17">
        <v>234197338</v>
      </c>
      <c r="D34" s="17">
        <v>32788817.09</v>
      </c>
      <c r="E34" s="17">
        <v>266986155.09</v>
      </c>
      <c r="F34" s="17">
        <v>266985755.09</v>
      </c>
      <c r="G34" s="17">
        <v>159024438.22</v>
      </c>
      <c r="H34" s="17">
        <v>400</v>
      </c>
    </row>
    <row r="35" spans="1:8" x14ac:dyDescent="0.2">
      <c r="A35" s="22"/>
      <c r="B35" s="23" t="s">
        <v>36</v>
      </c>
      <c r="C35" s="17">
        <v>82409466</v>
      </c>
      <c r="D35" s="17">
        <v>-48801935.130000003</v>
      </c>
      <c r="E35" s="17">
        <v>33607530.869999997</v>
      </c>
      <c r="F35" s="17">
        <v>33607530.869999997</v>
      </c>
      <c r="G35" s="17">
        <v>21757215.620000001</v>
      </c>
      <c r="H35" s="17">
        <v>0</v>
      </c>
    </row>
    <row r="36" spans="1:8" x14ac:dyDescent="0.2">
      <c r="A36" s="22"/>
      <c r="B36" s="23" t="s">
        <v>37</v>
      </c>
      <c r="C36" s="17">
        <v>41458820</v>
      </c>
      <c r="D36" s="17">
        <v>-20587404.010000002</v>
      </c>
      <c r="E36" s="17">
        <v>20871415.989999998</v>
      </c>
      <c r="F36" s="17">
        <v>20859873.989999998</v>
      </c>
      <c r="G36" s="17">
        <v>14574617.76</v>
      </c>
      <c r="H36" s="17">
        <v>11542</v>
      </c>
    </row>
    <row r="37" spans="1:8" x14ac:dyDescent="0.2">
      <c r="A37" s="22"/>
      <c r="B37" s="23" t="s">
        <v>38</v>
      </c>
      <c r="C37" s="17">
        <v>338493384</v>
      </c>
      <c r="D37" s="17">
        <v>51601867.659999996</v>
      </c>
      <c r="E37" s="17">
        <v>390095251.66000003</v>
      </c>
      <c r="F37" s="17">
        <v>390095051.63</v>
      </c>
      <c r="G37" s="17">
        <v>323253172.92000002</v>
      </c>
      <c r="H37" s="17">
        <v>200.03</v>
      </c>
    </row>
    <row r="38" spans="1:8" x14ac:dyDescent="0.2">
      <c r="A38" s="26" t="s">
        <v>39</v>
      </c>
      <c r="B38" s="26"/>
      <c r="C38" s="16">
        <v>10188053240</v>
      </c>
      <c r="D38" s="16">
        <v>1059973656.2499999</v>
      </c>
      <c r="E38" s="16">
        <v>11248026896.25</v>
      </c>
      <c r="F38" s="16">
        <v>11227791783.830002</v>
      </c>
      <c r="G38" s="16">
        <v>10243082829.059999</v>
      </c>
      <c r="H38" s="16">
        <v>20235112.420000002</v>
      </c>
    </row>
    <row r="39" spans="1:8" x14ac:dyDescent="0.2">
      <c r="A39" s="22"/>
      <c r="B39" s="23" t="s">
        <v>40</v>
      </c>
      <c r="C39" s="17">
        <v>3945952306</v>
      </c>
      <c r="D39" s="17">
        <v>1296256418.72</v>
      </c>
      <c r="E39" s="17">
        <v>5242208724.7200003</v>
      </c>
      <c r="F39" s="17">
        <v>5241762502.8100004</v>
      </c>
      <c r="G39" s="17">
        <v>4819197159.6800003</v>
      </c>
      <c r="H39" s="17">
        <v>446221.91</v>
      </c>
    </row>
    <row r="40" spans="1:8" x14ac:dyDescent="0.2">
      <c r="A40" s="22"/>
      <c r="B40" s="23" t="s">
        <v>41</v>
      </c>
      <c r="C40" s="17">
        <v>3651300561</v>
      </c>
      <c r="D40" s="17">
        <v>342739352.75</v>
      </c>
      <c r="E40" s="17">
        <v>3994039913.75</v>
      </c>
      <c r="F40" s="17">
        <v>3981039913.75</v>
      </c>
      <c r="G40" s="17">
        <v>3644958619.1700001</v>
      </c>
      <c r="H40" s="17">
        <v>13000000</v>
      </c>
    </row>
    <row r="41" spans="1:8" x14ac:dyDescent="0.2">
      <c r="A41" s="22"/>
      <c r="B41" s="23" t="s">
        <v>42</v>
      </c>
      <c r="C41" s="17">
        <v>1578465290</v>
      </c>
      <c r="D41" s="17">
        <v>-592154507.70000005</v>
      </c>
      <c r="E41" s="17">
        <v>986310782.29999995</v>
      </c>
      <c r="F41" s="17">
        <v>985734891.78999996</v>
      </c>
      <c r="G41" s="17">
        <v>792692632.85000002</v>
      </c>
      <c r="H41" s="17">
        <v>575890.51</v>
      </c>
    </row>
    <row r="42" spans="1:8" x14ac:dyDescent="0.2">
      <c r="A42" s="22"/>
      <c r="B42" s="23" t="s">
        <v>43</v>
      </c>
      <c r="C42" s="17">
        <v>681917279</v>
      </c>
      <c r="D42" s="17">
        <v>325953163.62</v>
      </c>
      <c r="E42" s="17">
        <v>1007870442.62</v>
      </c>
      <c r="F42" s="17">
        <v>1001657442.62</v>
      </c>
      <c r="G42" s="17">
        <v>972702496.97000003</v>
      </c>
      <c r="H42" s="17">
        <v>6213000</v>
      </c>
    </row>
    <row r="43" spans="1:8" x14ac:dyDescent="0.2">
      <c r="A43" s="22"/>
      <c r="B43" s="23" t="s">
        <v>44</v>
      </c>
      <c r="C43" s="17">
        <v>306167804</v>
      </c>
      <c r="D43" s="17">
        <v>-303752706.86000001</v>
      </c>
      <c r="E43" s="17">
        <v>2415097.14</v>
      </c>
      <c r="F43" s="17">
        <v>2415097.14</v>
      </c>
      <c r="G43" s="17">
        <v>2415097.14</v>
      </c>
      <c r="H43" s="17">
        <v>0</v>
      </c>
    </row>
    <row r="44" spans="1:8" x14ac:dyDescent="0.2">
      <c r="A44" s="22"/>
      <c r="B44" s="23" t="s">
        <v>45</v>
      </c>
      <c r="C44" s="17">
        <v>24250000</v>
      </c>
      <c r="D44" s="17">
        <v>-9192744.2799999993</v>
      </c>
      <c r="E44" s="17">
        <v>15057255.720000001</v>
      </c>
      <c r="F44" s="17">
        <v>15057255.720000001</v>
      </c>
      <c r="G44" s="17">
        <v>10992143.25</v>
      </c>
      <c r="H44" s="17">
        <v>0</v>
      </c>
    </row>
    <row r="45" spans="1:8" x14ac:dyDescent="0.2">
      <c r="A45" s="22"/>
      <c r="B45" s="23" t="s">
        <v>46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</row>
    <row r="46" spans="1:8" x14ac:dyDescent="0.2">
      <c r="A46" s="22"/>
      <c r="B46" s="23" t="s">
        <v>47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</row>
    <row r="47" spans="1:8" x14ac:dyDescent="0.2">
      <c r="A47" s="22"/>
      <c r="B47" s="23" t="s">
        <v>48</v>
      </c>
      <c r="C47" s="17">
        <v>0</v>
      </c>
      <c r="D47" s="17">
        <v>124680</v>
      </c>
      <c r="E47" s="17">
        <v>124680</v>
      </c>
      <c r="F47" s="17">
        <v>124680</v>
      </c>
      <c r="G47" s="17">
        <v>124680</v>
      </c>
      <c r="H47" s="17">
        <v>0</v>
      </c>
    </row>
    <row r="48" spans="1:8" x14ac:dyDescent="0.2">
      <c r="A48" s="26" t="s">
        <v>49</v>
      </c>
      <c r="B48" s="26"/>
      <c r="C48" s="16">
        <v>4619855</v>
      </c>
      <c r="D48" s="16">
        <v>139561215.28</v>
      </c>
      <c r="E48" s="16">
        <v>144181070.27999997</v>
      </c>
      <c r="F48" s="16">
        <v>144181070.27999997</v>
      </c>
      <c r="G48" s="16">
        <v>135320979.52000001</v>
      </c>
      <c r="H48" s="16">
        <v>0</v>
      </c>
    </row>
    <row r="49" spans="1:8" x14ac:dyDescent="0.2">
      <c r="A49" s="22"/>
      <c r="B49" s="23" t="s">
        <v>50</v>
      </c>
      <c r="C49" s="17">
        <v>4469855</v>
      </c>
      <c r="D49" s="17">
        <v>2399299.25</v>
      </c>
      <c r="E49" s="17">
        <v>6869154.25</v>
      </c>
      <c r="F49" s="17">
        <v>6869154.25</v>
      </c>
      <c r="G49" s="17">
        <v>3147630.57</v>
      </c>
      <c r="H49" s="17">
        <v>0</v>
      </c>
    </row>
    <row r="50" spans="1:8" x14ac:dyDescent="0.2">
      <c r="A50" s="22"/>
      <c r="B50" s="23" t="s">
        <v>51</v>
      </c>
      <c r="C50" s="17">
        <v>0</v>
      </c>
      <c r="D50" s="17">
        <v>860756.27</v>
      </c>
      <c r="E50" s="17">
        <v>860756.27</v>
      </c>
      <c r="F50" s="17">
        <v>860756.27</v>
      </c>
      <c r="G50" s="17">
        <v>97436.97</v>
      </c>
      <c r="H50" s="17">
        <v>0</v>
      </c>
    </row>
    <row r="51" spans="1:8" x14ac:dyDescent="0.2">
      <c r="A51" s="22"/>
      <c r="B51" s="23" t="s">
        <v>52</v>
      </c>
      <c r="C51" s="17">
        <v>0</v>
      </c>
      <c r="D51" s="17">
        <v>1949.99</v>
      </c>
      <c r="E51" s="17">
        <v>1949.99</v>
      </c>
      <c r="F51" s="17">
        <v>1949.99</v>
      </c>
      <c r="G51" s="17">
        <v>1949.99</v>
      </c>
      <c r="H51" s="17">
        <v>0</v>
      </c>
    </row>
    <row r="52" spans="1:8" x14ac:dyDescent="0.2">
      <c r="A52" s="22"/>
      <c r="B52" s="23" t="s">
        <v>53</v>
      </c>
      <c r="C52" s="17">
        <v>0</v>
      </c>
      <c r="D52" s="17">
        <v>55705179.899999999</v>
      </c>
      <c r="E52" s="17">
        <v>55705179.899999999</v>
      </c>
      <c r="F52" s="17">
        <v>55705179.899999999</v>
      </c>
      <c r="G52" s="17">
        <v>52768515.899999999</v>
      </c>
      <c r="H52" s="17">
        <v>0</v>
      </c>
    </row>
    <row r="53" spans="1:8" x14ac:dyDescent="0.2">
      <c r="A53" s="22"/>
      <c r="B53" s="23" t="s">
        <v>54</v>
      </c>
      <c r="C53" s="17">
        <v>0</v>
      </c>
      <c r="D53" s="17">
        <v>5709312.8499999996</v>
      </c>
      <c r="E53" s="17">
        <v>5709312.8499999996</v>
      </c>
      <c r="F53" s="17">
        <v>5709312.8499999996</v>
      </c>
      <c r="G53" s="17">
        <v>5305052.8499999996</v>
      </c>
      <c r="H53" s="17">
        <v>0</v>
      </c>
    </row>
    <row r="54" spans="1:8" x14ac:dyDescent="0.2">
      <c r="A54" s="22"/>
      <c r="B54" s="23" t="s">
        <v>55</v>
      </c>
      <c r="C54" s="17">
        <v>0</v>
      </c>
      <c r="D54" s="17">
        <v>2310250.5299999998</v>
      </c>
      <c r="E54" s="17">
        <v>2310250.5299999998</v>
      </c>
      <c r="F54" s="17">
        <v>2310250.5299999998</v>
      </c>
      <c r="G54" s="17">
        <v>1645593.23</v>
      </c>
      <c r="H54" s="17">
        <v>0</v>
      </c>
    </row>
    <row r="55" spans="1:8" x14ac:dyDescent="0.2">
      <c r="A55" s="22"/>
      <c r="B55" s="23" t="s">
        <v>56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</row>
    <row r="56" spans="1:8" x14ac:dyDescent="0.2">
      <c r="A56" s="22"/>
      <c r="B56" s="23" t="s">
        <v>57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</row>
    <row r="57" spans="1:8" x14ac:dyDescent="0.2">
      <c r="A57" s="22"/>
      <c r="B57" s="23" t="s">
        <v>58</v>
      </c>
      <c r="C57" s="17">
        <v>150000</v>
      </c>
      <c r="D57" s="17">
        <v>72574466.489999995</v>
      </c>
      <c r="E57" s="17">
        <v>72724466.489999995</v>
      </c>
      <c r="F57" s="17">
        <v>72724466.489999995</v>
      </c>
      <c r="G57" s="17">
        <v>72354800.010000005</v>
      </c>
      <c r="H57" s="17">
        <v>0</v>
      </c>
    </row>
    <row r="58" spans="1:8" x14ac:dyDescent="0.2">
      <c r="A58" s="26" t="s">
        <v>59</v>
      </c>
      <c r="B58" s="26"/>
      <c r="C58" s="16">
        <v>456414587</v>
      </c>
      <c r="D58" s="16">
        <v>-221749973.23000002</v>
      </c>
      <c r="E58" s="16">
        <v>234664613.77000001</v>
      </c>
      <c r="F58" s="16">
        <v>234616303.06</v>
      </c>
      <c r="G58" s="16">
        <v>112377541.11</v>
      </c>
      <c r="H58" s="16">
        <v>48310.71</v>
      </c>
    </row>
    <row r="59" spans="1:8" x14ac:dyDescent="0.2">
      <c r="A59" s="22"/>
      <c r="B59" s="23" t="s">
        <v>60</v>
      </c>
      <c r="C59" s="17">
        <v>316414587</v>
      </c>
      <c r="D59" s="17">
        <v>-95384698.280000001</v>
      </c>
      <c r="E59" s="17">
        <v>221029888.72</v>
      </c>
      <c r="F59" s="17">
        <v>220981578.00999999</v>
      </c>
      <c r="G59" s="17">
        <v>112377541.11</v>
      </c>
      <c r="H59" s="17">
        <v>48310.71</v>
      </c>
    </row>
    <row r="60" spans="1:8" x14ac:dyDescent="0.2">
      <c r="A60" s="22"/>
      <c r="B60" s="23" t="s">
        <v>61</v>
      </c>
      <c r="C60" s="17">
        <v>140000000</v>
      </c>
      <c r="D60" s="17">
        <v>-126365274.95</v>
      </c>
      <c r="E60" s="17">
        <v>13634725.050000001</v>
      </c>
      <c r="F60" s="17">
        <v>13634725.050000001</v>
      </c>
      <c r="G60" s="17">
        <v>0</v>
      </c>
      <c r="H60" s="17">
        <v>0</v>
      </c>
    </row>
    <row r="61" spans="1:8" x14ac:dyDescent="0.2">
      <c r="A61" s="22"/>
      <c r="B61" s="23" t="s">
        <v>62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</row>
    <row r="62" spans="1:8" x14ac:dyDescent="0.2">
      <c r="A62" s="26" t="s">
        <v>63</v>
      </c>
      <c r="B62" s="26"/>
      <c r="C62" s="16">
        <v>511830381</v>
      </c>
      <c r="D62" s="16">
        <v>-160243564.62</v>
      </c>
      <c r="E62" s="16">
        <v>351586816.38</v>
      </c>
      <c r="F62" s="16">
        <v>82625000</v>
      </c>
      <c r="G62" s="16">
        <v>59825000</v>
      </c>
      <c r="H62" s="16">
        <v>268961816.38</v>
      </c>
    </row>
    <row r="63" spans="1:8" x14ac:dyDescent="0.2">
      <c r="A63" s="22"/>
      <c r="B63" s="23" t="s">
        <v>64</v>
      </c>
      <c r="C63" s="17">
        <v>100000000</v>
      </c>
      <c r="D63" s="17">
        <v>-100000000</v>
      </c>
      <c r="E63" s="17">
        <v>0</v>
      </c>
      <c r="F63" s="17">
        <v>0</v>
      </c>
      <c r="G63" s="17">
        <v>0</v>
      </c>
      <c r="H63" s="17">
        <v>0</v>
      </c>
    </row>
    <row r="64" spans="1:8" x14ac:dyDescent="0.2">
      <c r="A64" s="22"/>
      <c r="B64" s="23" t="s">
        <v>65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</row>
    <row r="65" spans="1:8" x14ac:dyDescent="0.2">
      <c r="A65" s="22"/>
      <c r="B65" s="23" t="s">
        <v>66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</row>
    <row r="66" spans="1:8" x14ac:dyDescent="0.2">
      <c r="A66" s="22"/>
      <c r="B66" s="23" t="s">
        <v>67</v>
      </c>
      <c r="C66" s="17">
        <v>26250000</v>
      </c>
      <c r="D66" s="17">
        <v>-26250000</v>
      </c>
      <c r="E66" s="17">
        <v>0</v>
      </c>
      <c r="F66" s="17">
        <v>0</v>
      </c>
      <c r="G66" s="17">
        <v>0</v>
      </c>
      <c r="H66" s="17">
        <v>0</v>
      </c>
    </row>
    <row r="67" spans="1:8" x14ac:dyDescent="0.2">
      <c r="A67" s="22"/>
      <c r="B67" s="23" t="s">
        <v>68</v>
      </c>
      <c r="C67" s="17">
        <v>71615000</v>
      </c>
      <c r="D67" s="17">
        <v>11010000</v>
      </c>
      <c r="E67" s="17">
        <v>82625000</v>
      </c>
      <c r="F67" s="17">
        <v>82625000</v>
      </c>
      <c r="G67" s="17">
        <v>59825000</v>
      </c>
      <c r="H67" s="17">
        <v>0</v>
      </c>
    </row>
    <row r="68" spans="1:8" x14ac:dyDescent="0.2">
      <c r="A68" s="22"/>
      <c r="B68" s="23" t="s">
        <v>69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</row>
    <row r="69" spans="1:8" x14ac:dyDescent="0.2">
      <c r="A69" s="22"/>
      <c r="B69" s="23" t="s">
        <v>70</v>
      </c>
      <c r="C69" s="17">
        <v>313965381</v>
      </c>
      <c r="D69" s="17">
        <v>-45003564.619999997</v>
      </c>
      <c r="E69" s="17">
        <v>268961816.38</v>
      </c>
      <c r="F69" s="17">
        <v>0</v>
      </c>
      <c r="G69" s="17">
        <v>0</v>
      </c>
      <c r="H69" s="17">
        <v>268961816.38</v>
      </c>
    </row>
    <row r="70" spans="1:8" x14ac:dyDescent="0.2">
      <c r="A70" s="26" t="s">
        <v>71</v>
      </c>
      <c r="B70" s="26"/>
      <c r="C70" s="16">
        <v>7556996414</v>
      </c>
      <c r="D70" s="16">
        <v>-374487701.25999999</v>
      </c>
      <c r="E70" s="16">
        <v>7182508712.7399998</v>
      </c>
      <c r="F70" s="16">
        <v>7127085603.8699999</v>
      </c>
      <c r="G70" s="16">
        <v>7094560990.8599997</v>
      </c>
      <c r="H70" s="16">
        <v>55423108.869999997</v>
      </c>
    </row>
    <row r="71" spans="1:8" x14ac:dyDescent="0.2">
      <c r="A71" s="22"/>
      <c r="B71" s="23" t="s">
        <v>72</v>
      </c>
      <c r="C71" s="17">
        <v>6578486245</v>
      </c>
      <c r="D71" s="17">
        <v>69134424</v>
      </c>
      <c r="E71" s="17">
        <v>6647620669</v>
      </c>
      <c r="F71" s="17">
        <v>6647620664</v>
      </c>
      <c r="G71" s="17">
        <v>6647620664</v>
      </c>
      <c r="H71" s="17">
        <v>5</v>
      </c>
    </row>
    <row r="72" spans="1:8" x14ac:dyDescent="0.2">
      <c r="A72" s="22"/>
      <c r="B72" s="23" t="s">
        <v>73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</row>
    <row r="73" spans="1:8" x14ac:dyDescent="0.2">
      <c r="A73" s="22"/>
      <c r="B73" s="23" t="s">
        <v>74</v>
      </c>
      <c r="C73" s="17">
        <v>978510169</v>
      </c>
      <c r="D73" s="17">
        <v>-443622125.25999999</v>
      </c>
      <c r="E73" s="17">
        <v>534888043.74000001</v>
      </c>
      <c r="F73" s="17">
        <v>479464939.87</v>
      </c>
      <c r="G73" s="17">
        <v>446940326.86000001</v>
      </c>
      <c r="H73" s="17">
        <v>55423103.869999997</v>
      </c>
    </row>
    <row r="74" spans="1:8" x14ac:dyDescent="0.2">
      <c r="A74" s="26" t="s">
        <v>75</v>
      </c>
      <c r="B74" s="26"/>
      <c r="C74" s="16">
        <v>1184377892</v>
      </c>
      <c r="D74" s="16">
        <v>-112127170.05000001</v>
      </c>
      <c r="E74" s="16">
        <v>1072250721.95</v>
      </c>
      <c r="F74" s="16">
        <v>649462574.6099999</v>
      </c>
      <c r="G74" s="16">
        <v>648143773.56999993</v>
      </c>
      <c r="H74" s="16">
        <v>422788147.34000003</v>
      </c>
    </row>
    <row r="75" spans="1:8" x14ac:dyDescent="0.2">
      <c r="A75" s="22"/>
      <c r="B75" s="23" t="s">
        <v>76</v>
      </c>
      <c r="C75" s="17">
        <v>0</v>
      </c>
      <c r="D75" s="17">
        <v>20859725.329999998</v>
      </c>
      <c r="E75" s="17">
        <v>20859725.329999998</v>
      </c>
      <c r="F75" s="17">
        <v>9250070.1199999992</v>
      </c>
      <c r="G75" s="17">
        <v>9250070.1199999992</v>
      </c>
      <c r="H75" s="17">
        <v>11609655.210000001</v>
      </c>
    </row>
    <row r="76" spans="1:8" x14ac:dyDescent="0.2">
      <c r="A76" s="22"/>
      <c r="B76" s="23" t="s">
        <v>77</v>
      </c>
      <c r="C76" s="17">
        <v>711867822</v>
      </c>
      <c r="D76" s="17">
        <v>-18961745.670000002</v>
      </c>
      <c r="E76" s="17">
        <v>692906076.33000004</v>
      </c>
      <c r="F76" s="17">
        <v>433860438.62</v>
      </c>
      <c r="G76" s="17">
        <v>433860438.62</v>
      </c>
      <c r="H76" s="17">
        <v>259045637.71000001</v>
      </c>
    </row>
    <row r="77" spans="1:8" x14ac:dyDescent="0.2">
      <c r="A77" s="22"/>
      <c r="B77" s="23" t="s">
        <v>78</v>
      </c>
      <c r="C77" s="17">
        <v>236115377</v>
      </c>
      <c r="D77" s="17">
        <v>48742732.009999998</v>
      </c>
      <c r="E77" s="17">
        <v>284858109.00999999</v>
      </c>
      <c r="F77" s="17">
        <v>195843970.56999999</v>
      </c>
      <c r="G77" s="17">
        <v>195843970.56999999</v>
      </c>
      <c r="H77" s="17">
        <v>89014138.439999998</v>
      </c>
    </row>
    <row r="78" spans="1:8" x14ac:dyDescent="0.2">
      <c r="A78" s="22"/>
      <c r="B78" s="23" t="s">
        <v>79</v>
      </c>
      <c r="C78" s="17">
        <v>29391987</v>
      </c>
      <c r="D78" s="17">
        <v>-18924933.780000001</v>
      </c>
      <c r="E78" s="17">
        <v>10467053.220000001</v>
      </c>
      <c r="F78" s="17">
        <v>10452365.300000001</v>
      </c>
      <c r="G78" s="17">
        <v>9133564.2599999998</v>
      </c>
      <c r="H78" s="17">
        <v>14687.92</v>
      </c>
    </row>
    <row r="79" spans="1:8" x14ac:dyDescent="0.2">
      <c r="A79" s="22"/>
      <c r="B79" s="23" t="s">
        <v>80</v>
      </c>
      <c r="C79" s="17">
        <v>5000000</v>
      </c>
      <c r="D79" s="17">
        <v>-4944270</v>
      </c>
      <c r="E79" s="17">
        <v>55730</v>
      </c>
      <c r="F79" s="17">
        <v>55730</v>
      </c>
      <c r="G79" s="17">
        <v>55730</v>
      </c>
      <c r="H79" s="17">
        <v>0</v>
      </c>
    </row>
    <row r="80" spans="1:8" x14ac:dyDescent="0.2">
      <c r="A80" s="22"/>
      <c r="B80" s="23" t="s">
        <v>81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</row>
    <row r="81" spans="1:8" x14ac:dyDescent="0.2">
      <c r="A81" s="22"/>
      <c r="B81" s="23" t="s">
        <v>82</v>
      </c>
      <c r="C81" s="17">
        <v>202002706</v>
      </c>
      <c r="D81" s="17">
        <v>-138898677.94</v>
      </c>
      <c r="E81" s="17">
        <v>63104028.060000002</v>
      </c>
      <c r="F81" s="17">
        <v>0</v>
      </c>
      <c r="G81" s="17">
        <v>0</v>
      </c>
      <c r="H81" s="17">
        <v>63104028.060000002</v>
      </c>
    </row>
    <row r="82" spans="1:8" x14ac:dyDescent="0.2">
      <c r="A82" s="26" t="s">
        <v>83</v>
      </c>
      <c r="B82" s="26"/>
      <c r="C82" s="18">
        <v>38669858927</v>
      </c>
      <c r="D82" s="18">
        <v>7064405701.3899984</v>
      </c>
      <c r="E82" s="18">
        <v>45734264628.390007</v>
      </c>
      <c r="F82" s="18">
        <v>45658944269.889999</v>
      </c>
      <c r="G82" s="18">
        <v>45327889504.18</v>
      </c>
      <c r="H82" s="16">
        <v>75320358.500007629</v>
      </c>
    </row>
    <row r="83" spans="1:8" x14ac:dyDescent="0.2">
      <c r="A83" s="26" t="s">
        <v>11</v>
      </c>
      <c r="B83" s="26"/>
      <c r="C83" s="16">
        <v>16935963601</v>
      </c>
      <c r="D83" s="16">
        <v>3269558143.2199998</v>
      </c>
      <c r="E83" s="16">
        <v>20205521744.220001</v>
      </c>
      <c r="F83" s="16">
        <v>20198640813.390003</v>
      </c>
      <c r="G83" s="16">
        <v>20041845360.920002</v>
      </c>
      <c r="H83" s="16">
        <v>6880930.8299999991</v>
      </c>
    </row>
    <row r="84" spans="1:8" x14ac:dyDescent="0.2">
      <c r="A84" s="22"/>
      <c r="B84" s="23" t="s">
        <v>12</v>
      </c>
      <c r="C84" s="17">
        <v>6841904515</v>
      </c>
      <c r="D84" s="17">
        <v>1947072190.3599999</v>
      </c>
      <c r="E84" s="17">
        <v>8788976705.3600006</v>
      </c>
      <c r="F84" s="17">
        <v>8788989368.8999996</v>
      </c>
      <c r="G84" s="17">
        <v>8788989368.8999996</v>
      </c>
      <c r="H84" s="17">
        <v>-12663.54</v>
      </c>
    </row>
    <row r="85" spans="1:8" x14ac:dyDescent="0.2">
      <c r="A85" s="22"/>
      <c r="B85" s="23" t="s">
        <v>13</v>
      </c>
      <c r="C85" s="17">
        <v>39413513</v>
      </c>
      <c r="D85" s="17">
        <v>136515203.18000001</v>
      </c>
      <c r="E85" s="17">
        <v>175928716.18000001</v>
      </c>
      <c r="F85" s="17">
        <v>175956639.03999999</v>
      </c>
      <c r="G85" s="17">
        <v>125041052.7</v>
      </c>
      <c r="H85" s="17">
        <v>-27922.86</v>
      </c>
    </row>
    <row r="86" spans="1:8" x14ac:dyDescent="0.2">
      <c r="A86" s="22"/>
      <c r="B86" s="23" t="s">
        <v>14</v>
      </c>
      <c r="C86" s="17">
        <v>3309315068</v>
      </c>
      <c r="D86" s="17">
        <v>-112695711.06</v>
      </c>
      <c r="E86" s="17">
        <v>3196619356.9400001</v>
      </c>
      <c r="F86" s="17">
        <v>3187177593.5300002</v>
      </c>
      <c r="G86" s="17">
        <v>3187177593.5300002</v>
      </c>
      <c r="H86" s="17">
        <v>9441763.4100000001</v>
      </c>
    </row>
    <row r="87" spans="1:8" x14ac:dyDescent="0.2">
      <c r="A87" s="22"/>
      <c r="B87" s="23" t="s">
        <v>15</v>
      </c>
      <c r="C87" s="17">
        <v>1781525443</v>
      </c>
      <c r="D87" s="17">
        <v>-63541249.399999999</v>
      </c>
      <c r="E87" s="17">
        <v>1717984193.5999999</v>
      </c>
      <c r="F87" s="17">
        <v>1720387699.1700001</v>
      </c>
      <c r="G87" s="17">
        <v>1614507833.04</v>
      </c>
      <c r="H87" s="17">
        <v>-2403505.5699999998</v>
      </c>
    </row>
    <row r="88" spans="1:8" x14ac:dyDescent="0.2">
      <c r="A88" s="22"/>
      <c r="B88" s="23" t="s">
        <v>16</v>
      </c>
      <c r="C88" s="17">
        <v>4926483272</v>
      </c>
      <c r="D88" s="17">
        <v>1394172734.5999999</v>
      </c>
      <c r="E88" s="17">
        <v>6320656006.6000004</v>
      </c>
      <c r="F88" s="17">
        <v>6320772747.21</v>
      </c>
      <c r="G88" s="17">
        <v>6320772747.21</v>
      </c>
      <c r="H88" s="17">
        <v>-116740.61</v>
      </c>
    </row>
    <row r="89" spans="1:8" x14ac:dyDescent="0.2">
      <c r="A89" s="22"/>
      <c r="B89" s="23" t="s">
        <v>17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</row>
    <row r="90" spans="1:8" x14ac:dyDescent="0.2">
      <c r="A90" s="22"/>
      <c r="B90" s="23" t="s">
        <v>18</v>
      </c>
      <c r="C90" s="17">
        <v>37321790</v>
      </c>
      <c r="D90" s="17">
        <v>-31965024.460000001</v>
      </c>
      <c r="E90" s="17">
        <v>5356765.54</v>
      </c>
      <c r="F90" s="17">
        <v>5356765.54</v>
      </c>
      <c r="G90" s="17">
        <v>5356765.54</v>
      </c>
      <c r="H90" s="17">
        <v>0</v>
      </c>
    </row>
    <row r="91" spans="1:8" x14ac:dyDescent="0.2">
      <c r="A91" s="26" t="s">
        <v>19</v>
      </c>
      <c r="B91" s="26"/>
      <c r="C91" s="16">
        <v>144548560</v>
      </c>
      <c r="D91" s="16">
        <v>121779869.16</v>
      </c>
      <c r="E91" s="16">
        <v>266328429.16</v>
      </c>
      <c r="F91" s="16">
        <v>266192588.04999998</v>
      </c>
      <c r="G91" s="16">
        <v>258179429.49000004</v>
      </c>
      <c r="H91" s="16">
        <v>135841.10999999999</v>
      </c>
    </row>
    <row r="92" spans="1:8" x14ac:dyDescent="0.2">
      <c r="A92" s="22"/>
      <c r="B92" s="23" t="s">
        <v>20</v>
      </c>
      <c r="C92" s="17">
        <v>58571713</v>
      </c>
      <c r="D92" s="17">
        <v>37649971.590000004</v>
      </c>
      <c r="E92" s="17">
        <v>96221684.590000004</v>
      </c>
      <c r="F92" s="17">
        <v>96114649.969999999</v>
      </c>
      <c r="G92" s="17">
        <v>90328779.980000004</v>
      </c>
      <c r="H92" s="17">
        <v>107034.62</v>
      </c>
    </row>
    <row r="93" spans="1:8" x14ac:dyDescent="0.2">
      <c r="A93" s="22"/>
      <c r="B93" s="23" t="s">
        <v>21</v>
      </c>
      <c r="C93" s="17">
        <v>54823047</v>
      </c>
      <c r="D93" s="17">
        <v>-1812580.64</v>
      </c>
      <c r="E93" s="17">
        <v>53010466.359999999</v>
      </c>
      <c r="F93" s="17">
        <v>53010466.359999999</v>
      </c>
      <c r="G93" s="17">
        <v>51378662.310000002</v>
      </c>
      <c r="H93" s="17">
        <v>0</v>
      </c>
    </row>
    <row r="94" spans="1:8" x14ac:dyDescent="0.2">
      <c r="A94" s="22"/>
      <c r="B94" s="23" t="s">
        <v>22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</row>
    <row r="95" spans="1:8" x14ac:dyDescent="0.2">
      <c r="A95" s="22"/>
      <c r="B95" s="23" t="s">
        <v>23</v>
      </c>
      <c r="C95" s="17">
        <v>20298147</v>
      </c>
      <c r="D95" s="17">
        <v>19214945.440000001</v>
      </c>
      <c r="E95" s="17">
        <v>39513092.439999998</v>
      </c>
      <c r="F95" s="17">
        <v>39513092.439999998</v>
      </c>
      <c r="G95" s="17">
        <v>39344430.810000002</v>
      </c>
      <c r="H95" s="17">
        <v>0</v>
      </c>
    </row>
    <row r="96" spans="1:8" x14ac:dyDescent="0.2">
      <c r="A96" s="22"/>
      <c r="B96" s="23" t="s">
        <v>24</v>
      </c>
      <c r="C96" s="17">
        <v>710015</v>
      </c>
      <c r="D96" s="17">
        <v>826264.94</v>
      </c>
      <c r="E96" s="17">
        <v>1536279.94</v>
      </c>
      <c r="F96" s="17">
        <v>1536279.94</v>
      </c>
      <c r="G96" s="17">
        <v>1516378.24</v>
      </c>
      <c r="H96" s="17">
        <v>0</v>
      </c>
    </row>
    <row r="97" spans="1:8" x14ac:dyDescent="0.2">
      <c r="A97" s="22"/>
      <c r="B97" s="23" t="s">
        <v>25</v>
      </c>
      <c r="C97" s="17">
        <v>4426363</v>
      </c>
      <c r="D97" s="17">
        <v>1195259.8400000001</v>
      </c>
      <c r="E97" s="17">
        <v>5621622.8399999999</v>
      </c>
      <c r="F97" s="17">
        <v>5592820.3799999999</v>
      </c>
      <c r="G97" s="17">
        <v>5571353.3499999996</v>
      </c>
      <c r="H97" s="17">
        <v>28802.46</v>
      </c>
    </row>
    <row r="98" spans="1:8" x14ac:dyDescent="0.2">
      <c r="A98" s="22"/>
      <c r="B98" s="23" t="s">
        <v>26</v>
      </c>
      <c r="C98" s="17">
        <v>4526423</v>
      </c>
      <c r="D98" s="17">
        <v>24290623.899999999</v>
      </c>
      <c r="E98" s="17">
        <v>28817046.899999999</v>
      </c>
      <c r="F98" s="17">
        <v>28817042.870000001</v>
      </c>
      <c r="G98" s="17">
        <v>28537269.940000001</v>
      </c>
      <c r="H98" s="17">
        <v>4.03</v>
      </c>
    </row>
    <row r="99" spans="1:8" x14ac:dyDescent="0.2">
      <c r="A99" s="22"/>
      <c r="B99" s="23" t="s">
        <v>27</v>
      </c>
      <c r="C99" s="17">
        <v>0</v>
      </c>
      <c r="D99" s="17">
        <v>32952131.550000001</v>
      </c>
      <c r="E99" s="17">
        <v>32952131.550000001</v>
      </c>
      <c r="F99" s="17">
        <v>32952131.550000001</v>
      </c>
      <c r="G99" s="17">
        <v>32952131.550000001</v>
      </c>
      <c r="H99" s="17">
        <v>0</v>
      </c>
    </row>
    <row r="100" spans="1:8" x14ac:dyDescent="0.2">
      <c r="A100" s="22"/>
      <c r="B100" s="23" t="s">
        <v>28</v>
      </c>
      <c r="C100" s="17">
        <v>1192852</v>
      </c>
      <c r="D100" s="17">
        <v>7463252.54</v>
      </c>
      <c r="E100" s="17">
        <v>8656104.5399999991</v>
      </c>
      <c r="F100" s="17">
        <v>8656104.5399999991</v>
      </c>
      <c r="G100" s="17">
        <v>8550423.3100000005</v>
      </c>
      <c r="H100" s="17">
        <v>0</v>
      </c>
    </row>
    <row r="101" spans="1:8" x14ac:dyDescent="0.2">
      <c r="A101" s="26" t="s">
        <v>29</v>
      </c>
      <c r="B101" s="26"/>
      <c r="C101" s="16">
        <v>1314169310</v>
      </c>
      <c r="D101" s="16">
        <v>460870668.27000004</v>
      </c>
      <c r="E101" s="16">
        <v>1775039978.27</v>
      </c>
      <c r="F101" s="16">
        <v>1773318586.3399999</v>
      </c>
      <c r="G101" s="16">
        <v>1705233714.96</v>
      </c>
      <c r="H101" s="16">
        <v>1721391.93</v>
      </c>
    </row>
    <row r="102" spans="1:8" x14ac:dyDescent="0.2">
      <c r="A102" s="22"/>
      <c r="B102" s="23" t="s">
        <v>30</v>
      </c>
      <c r="C102" s="17">
        <v>104494117</v>
      </c>
      <c r="D102" s="17">
        <v>-57720521.689999998</v>
      </c>
      <c r="E102" s="17">
        <v>46773595.310000002</v>
      </c>
      <c r="F102" s="17">
        <v>45971959.310000002</v>
      </c>
      <c r="G102" s="17">
        <v>45925663.719999999</v>
      </c>
      <c r="H102" s="17">
        <v>801636</v>
      </c>
    </row>
    <row r="103" spans="1:8" x14ac:dyDescent="0.2">
      <c r="A103" s="22"/>
      <c r="B103" s="23" t="s">
        <v>31</v>
      </c>
      <c r="C103" s="17">
        <v>28320445</v>
      </c>
      <c r="D103" s="17">
        <v>-5507269.2699999996</v>
      </c>
      <c r="E103" s="17">
        <v>22813175.73</v>
      </c>
      <c r="F103" s="17">
        <v>22813174.23</v>
      </c>
      <c r="G103" s="17">
        <v>21846625.109999999</v>
      </c>
      <c r="H103" s="17">
        <v>1.5</v>
      </c>
    </row>
    <row r="104" spans="1:8" x14ac:dyDescent="0.2">
      <c r="A104" s="22"/>
      <c r="B104" s="23" t="s">
        <v>32</v>
      </c>
      <c r="C104" s="17">
        <v>28235506</v>
      </c>
      <c r="D104" s="17">
        <v>56273875.299999997</v>
      </c>
      <c r="E104" s="17">
        <v>84509381.299999997</v>
      </c>
      <c r="F104" s="17">
        <v>83745933.299999997</v>
      </c>
      <c r="G104" s="17">
        <v>82204731.840000004</v>
      </c>
      <c r="H104" s="17">
        <v>763448</v>
      </c>
    </row>
    <row r="105" spans="1:8" x14ac:dyDescent="0.2">
      <c r="A105" s="22"/>
      <c r="B105" s="23" t="s">
        <v>33</v>
      </c>
      <c r="C105" s="17">
        <v>5526760</v>
      </c>
      <c r="D105" s="17">
        <v>77820661.370000005</v>
      </c>
      <c r="E105" s="17">
        <v>83347421.370000005</v>
      </c>
      <c r="F105" s="17">
        <v>83346898.170000002</v>
      </c>
      <c r="G105" s="17">
        <v>82896898.170000002</v>
      </c>
      <c r="H105" s="17">
        <v>523.20000000000005</v>
      </c>
    </row>
    <row r="106" spans="1:8" x14ac:dyDescent="0.2">
      <c r="A106" s="22"/>
      <c r="B106" s="23" t="s">
        <v>34</v>
      </c>
      <c r="C106" s="17">
        <v>36033814</v>
      </c>
      <c r="D106" s="17">
        <v>2881773.78</v>
      </c>
      <c r="E106" s="17">
        <v>38915587.780000001</v>
      </c>
      <c r="F106" s="17">
        <v>38773386.039999999</v>
      </c>
      <c r="G106" s="17">
        <v>37160001.590000004</v>
      </c>
      <c r="H106" s="17">
        <v>142201.74</v>
      </c>
    </row>
    <row r="107" spans="1:8" x14ac:dyDescent="0.2">
      <c r="A107" s="22"/>
      <c r="B107" s="23" t="s">
        <v>35</v>
      </c>
      <c r="C107" s="17">
        <v>222077</v>
      </c>
      <c r="D107" s="17">
        <v>330799.58</v>
      </c>
      <c r="E107" s="17">
        <v>552876.57999999996</v>
      </c>
      <c r="F107" s="17">
        <v>552875.1</v>
      </c>
      <c r="G107" s="17">
        <v>552875.1</v>
      </c>
      <c r="H107" s="17">
        <v>1.48</v>
      </c>
    </row>
    <row r="108" spans="1:8" x14ac:dyDescent="0.2">
      <c r="A108" s="22"/>
      <c r="B108" s="23" t="s">
        <v>36</v>
      </c>
      <c r="C108" s="17">
        <v>13018411</v>
      </c>
      <c r="D108" s="17">
        <v>-5414297.0999999996</v>
      </c>
      <c r="E108" s="17">
        <v>7604113.9000000004</v>
      </c>
      <c r="F108" s="17">
        <v>7590533.8899999997</v>
      </c>
      <c r="G108" s="17">
        <v>7545321.9800000004</v>
      </c>
      <c r="H108" s="17">
        <v>13580.01</v>
      </c>
    </row>
    <row r="109" spans="1:8" x14ac:dyDescent="0.2">
      <c r="A109" s="22"/>
      <c r="B109" s="23" t="s">
        <v>37</v>
      </c>
      <c r="C109" s="17">
        <v>16827830</v>
      </c>
      <c r="D109" s="17">
        <v>-14052926.99</v>
      </c>
      <c r="E109" s="17">
        <v>2774903.01</v>
      </c>
      <c r="F109" s="17">
        <v>2774903.01</v>
      </c>
      <c r="G109" s="17">
        <v>2774903.01</v>
      </c>
      <c r="H109" s="17">
        <v>0</v>
      </c>
    </row>
    <row r="110" spans="1:8" x14ac:dyDescent="0.2">
      <c r="A110" s="22"/>
      <c r="B110" s="23" t="s">
        <v>38</v>
      </c>
      <c r="C110" s="17">
        <v>1081490350</v>
      </c>
      <c r="D110" s="17">
        <v>406258573.29000002</v>
      </c>
      <c r="E110" s="17">
        <v>1487748923.29</v>
      </c>
      <c r="F110" s="17">
        <v>1487748923.29</v>
      </c>
      <c r="G110" s="17">
        <v>1424326694.4400001</v>
      </c>
      <c r="H110" s="17">
        <v>0</v>
      </c>
    </row>
    <row r="111" spans="1:8" x14ac:dyDescent="0.2">
      <c r="A111" s="26" t="s">
        <v>39</v>
      </c>
      <c r="B111" s="26"/>
      <c r="C111" s="16">
        <v>11948316495</v>
      </c>
      <c r="D111" s="16">
        <v>2493431625.7199998</v>
      </c>
      <c r="E111" s="16">
        <v>14441748120.720001</v>
      </c>
      <c r="F111" s="16">
        <v>14423508209.030001</v>
      </c>
      <c r="G111" s="16">
        <v>14398322396.789999</v>
      </c>
      <c r="H111" s="16">
        <v>18239911.690000001</v>
      </c>
    </row>
    <row r="112" spans="1:8" x14ac:dyDescent="0.2">
      <c r="A112" s="22"/>
      <c r="B112" s="23" t="s">
        <v>40</v>
      </c>
      <c r="C112" s="17">
        <v>2581067670</v>
      </c>
      <c r="D112" s="17">
        <v>281192279.69999999</v>
      </c>
      <c r="E112" s="17">
        <v>2862259949.6999998</v>
      </c>
      <c r="F112" s="17">
        <v>2848183813.7399998</v>
      </c>
      <c r="G112" s="17">
        <v>2848183813.7399998</v>
      </c>
      <c r="H112" s="17">
        <v>14076135.960000001</v>
      </c>
    </row>
    <row r="113" spans="1:8" x14ac:dyDescent="0.2">
      <c r="A113" s="22"/>
      <c r="B113" s="23" t="s">
        <v>41</v>
      </c>
      <c r="C113" s="17">
        <v>9367248825</v>
      </c>
      <c r="D113" s="17">
        <v>2190795914.27</v>
      </c>
      <c r="E113" s="17">
        <v>11558044739.27</v>
      </c>
      <c r="F113" s="17">
        <v>11553881770.540001</v>
      </c>
      <c r="G113" s="17">
        <v>11528695958.299999</v>
      </c>
      <c r="H113" s="17">
        <v>4162968.73</v>
      </c>
    </row>
    <row r="114" spans="1:8" x14ac:dyDescent="0.2">
      <c r="A114" s="22"/>
      <c r="B114" s="23" t="s">
        <v>42</v>
      </c>
      <c r="C114" s="17">
        <v>0</v>
      </c>
      <c r="D114" s="17">
        <v>3597450</v>
      </c>
      <c r="E114" s="17">
        <v>3597450</v>
      </c>
      <c r="F114" s="17">
        <v>3597450</v>
      </c>
      <c r="G114" s="17">
        <v>3597450</v>
      </c>
      <c r="H114" s="17">
        <v>0</v>
      </c>
    </row>
    <row r="115" spans="1:8" x14ac:dyDescent="0.2">
      <c r="A115" s="22"/>
      <c r="B115" s="23" t="s">
        <v>43</v>
      </c>
      <c r="C115" s="17">
        <v>0</v>
      </c>
      <c r="D115" s="17">
        <v>17845174.75</v>
      </c>
      <c r="E115" s="17">
        <v>17845174.75</v>
      </c>
      <c r="F115" s="17">
        <v>17845174.75</v>
      </c>
      <c r="G115" s="17">
        <v>17845174.75</v>
      </c>
      <c r="H115" s="17">
        <v>0</v>
      </c>
    </row>
    <row r="116" spans="1:8" x14ac:dyDescent="0.2">
      <c r="A116" s="22"/>
      <c r="B116" s="23" t="s">
        <v>44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</row>
    <row r="117" spans="1:8" x14ac:dyDescent="0.2">
      <c r="A117" s="22"/>
      <c r="B117" s="23" t="s">
        <v>45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</row>
    <row r="118" spans="1:8" x14ac:dyDescent="0.2">
      <c r="A118" s="22"/>
      <c r="B118" s="23" t="s">
        <v>46</v>
      </c>
      <c r="C118" s="17">
        <v>0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</row>
    <row r="119" spans="1:8" x14ac:dyDescent="0.2">
      <c r="A119" s="22"/>
      <c r="B119" s="23" t="s">
        <v>47</v>
      </c>
      <c r="C119" s="17">
        <v>0</v>
      </c>
      <c r="D119" s="17">
        <v>807</v>
      </c>
      <c r="E119" s="17">
        <v>807</v>
      </c>
      <c r="F119" s="17">
        <v>0</v>
      </c>
      <c r="G119" s="17">
        <v>0</v>
      </c>
      <c r="H119" s="17">
        <v>807</v>
      </c>
    </row>
    <row r="120" spans="1:8" x14ac:dyDescent="0.2">
      <c r="A120" s="22"/>
      <c r="B120" s="23" t="s">
        <v>48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</row>
    <row r="121" spans="1:8" x14ac:dyDescent="0.2">
      <c r="A121" s="26" t="s">
        <v>49</v>
      </c>
      <c r="B121" s="26"/>
      <c r="C121" s="16">
        <v>16803724</v>
      </c>
      <c r="D121" s="16">
        <v>93615695.650000006</v>
      </c>
      <c r="E121" s="16">
        <v>110419419.64999999</v>
      </c>
      <c r="F121" s="16">
        <v>106997519.66999999</v>
      </c>
      <c r="G121" s="16">
        <v>105004874.38999999</v>
      </c>
      <c r="H121" s="16">
        <v>3421899.98</v>
      </c>
    </row>
    <row r="122" spans="1:8" x14ac:dyDescent="0.2">
      <c r="A122" s="22"/>
      <c r="B122" s="23" t="s">
        <v>50</v>
      </c>
      <c r="C122" s="17">
        <v>0</v>
      </c>
      <c r="D122" s="17">
        <v>4612119.49</v>
      </c>
      <c r="E122" s="17">
        <v>4612119.49</v>
      </c>
      <c r="F122" s="17">
        <v>4102321.96</v>
      </c>
      <c r="G122" s="17">
        <v>4087473.96</v>
      </c>
      <c r="H122" s="17">
        <v>509797.53</v>
      </c>
    </row>
    <row r="123" spans="1:8" x14ac:dyDescent="0.2">
      <c r="A123" s="22"/>
      <c r="B123" s="23" t="s">
        <v>51</v>
      </c>
      <c r="C123" s="17">
        <v>0</v>
      </c>
      <c r="D123" s="17">
        <v>31700</v>
      </c>
      <c r="E123" s="17">
        <v>31700</v>
      </c>
      <c r="F123" s="17">
        <v>31700</v>
      </c>
      <c r="G123" s="17">
        <v>16500</v>
      </c>
      <c r="H123" s="17">
        <v>0</v>
      </c>
    </row>
    <row r="124" spans="1:8" x14ac:dyDescent="0.2">
      <c r="A124" s="22"/>
      <c r="B124" s="23" t="s">
        <v>52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</row>
    <row r="125" spans="1:8" x14ac:dyDescent="0.2">
      <c r="A125" s="22"/>
      <c r="B125" s="23" t="s">
        <v>53</v>
      </c>
      <c r="C125" s="17">
        <v>16803724</v>
      </c>
      <c r="D125" s="17">
        <v>56237137.350000001</v>
      </c>
      <c r="E125" s="17">
        <v>73040861.349999994</v>
      </c>
      <c r="F125" s="17">
        <v>72569481.140000001</v>
      </c>
      <c r="G125" s="17">
        <v>70606883.859999999</v>
      </c>
      <c r="H125" s="17">
        <v>471380.21</v>
      </c>
    </row>
    <row r="126" spans="1:8" x14ac:dyDescent="0.2">
      <c r="A126" s="22"/>
      <c r="B126" s="23" t="s">
        <v>54</v>
      </c>
      <c r="C126" s="17">
        <v>0</v>
      </c>
      <c r="D126" s="17">
        <v>21605000</v>
      </c>
      <c r="E126" s="17">
        <v>21605000</v>
      </c>
      <c r="F126" s="17">
        <v>19173777.75</v>
      </c>
      <c r="G126" s="17">
        <v>19173777.75</v>
      </c>
      <c r="H126" s="17">
        <v>2431222.25</v>
      </c>
    </row>
    <row r="127" spans="1:8" x14ac:dyDescent="0.2">
      <c r="A127" s="22"/>
      <c r="B127" s="23" t="s">
        <v>55</v>
      </c>
      <c r="C127" s="17">
        <v>0</v>
      </c>
      <c r="D127" s="17">
        <v>10395238.810000001</v>
      </c>
      <c r="E127" s="17">
        <v>10395238.810000001</v>
      </c>
      <c r="F127" s="17">
        <v>10390238.83</v>
      </c>
      <c r="G127" s="17">
        <v>10390238.83</v>
      </c>
      <c r="H127" s="17">
        <v>4999.9799999999996</v>
      </c>
    </row>
    <row r="128" spans="1:8" x14ac:dyDescent="0.2">
      <c r="A128" s="22"/>
      <c r="B128" s="23" t="s">
        <v>56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</row>
    <row r="129" spans="1:8" x14ac:dyDescent="0.2">
      <c r="A129" s="22"/>
      <c r="B129" s="23" t="s">
        <v>57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</row>
    <row r="130" spans="1:8" x14ac:dyDescent="0.2">
      <c r="A130" s="22"/>
      <c r="B130" s="23" t="s">
        <v>58</v>
      </c>
      <c r="C130" s="17">
        <v>0</v>
      </c>
      <c r="D130" s="17">
        <v>734500</v>
      </c>
      <c r="E130" s="17">
        <v>734500</v>
      </c>
      <c r="F130" s="17">
        <v>729999.99</v>
      </c>
      <c r="G130" s="17">
        <v>729999.99</v>
      </c>
      <c r="H130" s="17">
        <v>4500.01</v>
      </c>
    </row>
    <row r="131" spans="1:8" x14ac:dyDescent="0.2">
      <c r="A131" s="26" t="s">
        <v>59</v>
      </c>
      <c r="B131" s="26"/>
      <c r="C131" s="16">
        <v>222596117</v>
      </c>
      <c r="D131" s="16">
        <v>264430766.66</v>
      </c>
      <c r="E131" s="16">
        <v>487026883.66000003</v>
      </c>
      <c r="F131" s="16">
        <v>442106501.67000002</v>
      </c>
      <c r="G131" s="16">
        <v>398798781.83999997</v>
      </c>
      <c r="H131" s="16">
        <v>44920381.990000002</v>
      </c>
    </row>
    <row r="132" spans="1:8" x14ac:dyDescent="0.2">
      <c r="A132" s="22"/>
      <c r="B132" s="23" t="s">
        <v>60</v>
      </c>
      <c r="C132" s="17">
        <v>222596117</v>
      </c>
      <c r="D132" s="17">
        <v>262930766.66</v>
      </c>
      <c r="E132" s="17">
        <v>485526883.66000003</v>
      </c>
      <c r="F132" s="17">
        <v>440606501.67000002</v>
      </c>
      <c r="G132" s="17">
        <v>397298781.83999997</v>
      </c>
      <c r="H132" s="17">
        <v>44920381.990000002</v>
      </c>
    </row>
    <row r="133" spans="1:8" x14ac:dyDescent="0.2">
      <c r="A133" s="22"/>
      <c r="B133" s="23" t="s">
        <v>61</v>
      </c>
      <c r="C133" s="17">
        <v>0</v>
      </c>
      <c r="D133" s="17">
        <v>1500000</v>
      </c>
      <c r="E133" s="17">
        <v>1500000</v>
      </c>
      <c r="F133" s="17">
        <v>1500000</v>
      </c>
      <c r="G133" s="17">
        <v>1500000</v>
      </c>
      <c r="H133" s="17">
        <v>0</v>
      </c>
    </row>
    <row r="134" spans="1:8" x14ac:dyDescent="0.2">
      <c r="A134" s="22"/>
      <c r="B134" s="23" t="s">
        <v>62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</row>
    <row r="135" spans="1:8" x14ac:dyDescent="0.2">
      <c r="A135" s="26" t="s">
        <v>63</v>
      </c>
      <c r="B135" s="26"/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</row>
    <row r="136" spans="1:8" x14ac:dyDescent="0.2">
      <c r="A136" s="22"/>
      <c r="B136" s="23" t="s">
        <v>64</v>
      </c>
      <c r="C136" s="17">
        <v>0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</row>
    <row r="137" spans="1:8" x14ac:dyDescent="0.2">
      <c r="A137" s="22"/>
      <c r="B137" s="23" t="s">
        <v>65</v>
      </c>
      <c r="C137" s="17">
        <v>0</v>
      </c>
      <c r="D137" s="17">
        <v>0</v>
      </c>
      <c r="E137" s="17">
        <v>0</v>
      </c>
      <c r="F137" s="17">
        <v>0</v>
      </c>
      <c r="G137" s="17">
        <v>0</v>
      </c>
      <c r="H137" s="17">
        <v>0</v>
      </c>
    </row>
    <row r="138" spans="1:8" x14ac:dyDescent="0.2">
      <c r="A138" s="22"/>
      <c r="B138" s="23" t="s">
        <v>66</v>
      </c>
      <c r="C138" s="17">
        <v>0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</row>
    <row r="139" spans="1:8" x14ac:dyDescent="0.2">
      <c r="A139" s="22"/>
      <c r="B139" s="23" t="s">
        <v>67</v>
      </c>
      <c r="C139" s="17">
        <v>0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</row>
    <row r="140" spans="1:8" x14ac:dyDescent="0.2">
      <c r="A140" s="22"/>
      <c r="B140" s="23" t="s">
        <v>68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</row>
    <row r="141" spans="1:8" x14ac:dyDescent="0.2">
      <c r="A141" s="22"/>
      <c r="B141" s="23" t="s">
        <v>69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</row>
    <row r="142" spans="1:8" x14ac:dyDescent="0.2">
      <c r="A142" s="22"/>
      <c r="B142" s="23" t="s">
        <v>70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</row>
    <row r="143" spans="1:8" x14ac:dyDescent="0.2">
      <c r="A143" s="26" t="s">
        <v>71</v>
      </c>
      <c r="B143" s="26"/>
      <c r="C143" s="16">
        <v>6235069007</v>
      </c>
      <c r="D143" s="16">
        <v>345850136.70999998</v>
      </c>
      <c r="E143" s="16">
        <v>6580919143.71</v>
      </c>
      <c r="F143" s="16">
        <v>6580919142.7399998</v>
      </c>
      <c r="G143" s="16">
        <v>6572519594.7200003</v>
      </c>
      <c r="H143" s="16">
        <v>0.97</v>
      </c>
    </row>
    <row r="144" spans="1:8" x14ac:dyDescent="0.2">
      <c r="A144" s="22"/>
      <c r="B144" s="23" t="s">
        <v>72</v>
      </c>
      <c r="C144" s="17">
        <v>0</v>
      </c>
      <c r="D144" s="17">
        <v>265447947</v>
      </c>
      <c r="E144" s="17">
        <v>265447947</v>
      </c>
      <c r="F144" s="17">
        <v>265447947</v>
      </c>
      <c r="G144" s="17">
        <v>265447947</v>
      </c>
      <c r="H144" s="17">
        <v>0</v>
      </c>
    </row>
    <row r="145" spans="1:8" x14ac:dyDescent="0.2">
      <c r="A145" s="22"/>
      <c r="B145" s="23" t="s">
        <v>73</v>
      </c>
      <c r="C145" s="17">
        <v>6066963949</v>
      </c>
      <c r="D145" s="17">
        <v>46786998.960000001</v>
      </c>
      <c r="E145" s="17">
        <v>6113750947.96</v>
      </c>
      <c r="F145" s="17">
        <v>6113750947</v>
      </c>
      <c r="G145" s="17">
        <v>6112153271</v>
      </c>
      <c r="H145" s="17">
        <v>0.96</v>
      </c>
    </row>
    <row r="146" spans="1:8" x14ac:dyDescent="0.2">
      <c r="A146" s="22"/>
      <c r="B146" s="23" t="s">
        <v>74</v>
      </c>
      <c r="C146" s="17">
        <v>168105058</v>
      </c>
      <c r="D146" s="17">
        <v>33615190.75</v>
      </c>
      <c r="E146" s="17">
        <v>201720248.75</v>
      </c>
      <c r="F146" s="17">
        <v>201720248.74000001</v>
      </c>
      <c r="G146" s="17">
        <v>194918376.72</v>
      </c>
      <c r="H146" s="17">
        <v>0.01</v>
      </c>
    </row>
    <row r="147" spans="1:8" x14ac:dyDescent="0.2">
      <c r="A147" s="26" t="s">
        <v>75</v>
      </c>
      <c r="B147" s="26"/>
      <c r="C147" s="16">
        <v>1852392113</v>
      </c>
      <c r="D147" s="16">
        <v>14868796</v>
      </c>
      <c r="E147" s="16">
        <v>1867260909</v>
      </c>
      <c r="F147" s="16">
        <v>1867260909</v>
      </c>
      <c r="G147" s="16">
        <v>1847985351.0700002</v>
      </c>
      <c r="H147" s="16">
        <v>0</v>
      </c>
    </row>
    <row r="148" spans="1:8" x14ac:dyDescent="0.2">
      <c r="A148" s="22"/>
      <c r="B148" s="23" t="s">
        <v>76</v>
      </c>
      <c r="C148" s="17">
        <v>461527733</v>
      </c>
      <c r="D148" s="17">
        <v>-8975854.4600000009</v>
      </c>
      <c r="E148" s="17">
        <v>452551878.54000002</v>
      </c>
      <c r="F148" s="17">
        <v>452551878.54000002</v>
      </c>
      <c r="G148" s="17">
        <v>450642033.11000001</v>
      </c>
      <c r="H148" s="17">
        <v>0</v>
      </c>
    </row>
    <row r="149" spans="1:8" x14ac:dyDescent="0.2">
      <c r="A149" s="22"/>
      <c r="B149" s="23" t="s">
        <v>77</v>
      </c>
      <c r="C149" s="17">
        <v>1390864380</v>
      </c>
      <c r="D149" s="17">
        <v>23844650.460000001</v>
      </c>
      <c r="E149" s="17">
        <v>1414709030.46</v>
      </c>
      <c r="F149" s="17">
        <v>1414709030.46</v>
      </c>
      <c r="G149" s="17">
        <v>1397343317.96</v>
      </c>
      <c r="H149" s="17">
        <v>0</v>
      </c>
    </row>
    <row r="150" spans="1:8" x14ac:dyDescent="0.2">
      <c r="A150" s="22"/>
      <c r="B150" s="23" t="s">
        <v>78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</row>
    <row r="151" spans="1:8" x14ac:dyDescent="0.2">
      <c r="A151" s="22"/>
      <c r="B151" s="23" t="s">
        <v>79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</row>
    <row r="152" spans="1:8" x14ac:dyDescent="0.2">
      <c r="A152" s="22"/>
      <c r="B152" s="23" t="s">
        <v>80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</row>
    <row r="153" spans="1:8" x14ac:dyDescent="0.2">
      <c r="A153" s="22"/>
      <c r="B153" s="23" t="s">
        <v>81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</row>
    <row r="154" spans="1:8" x14ac:dyDescent="0.2">
      <c r="A154" s="22"/>
      <c r="B154" s="23" t="s">
        <v>82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</row>
    <row r="155" spans="1:8" x14ac:dyDescent="0.2">
      <c r="A155" s="26" t="s">
        <v>84</v>
      </c>
      <c r="B155" s="26"/>
      <c r="C155" s="16">
        <v>70017541440</v>
      </c>
      <c r="D155" s="16">
        <v>9730036573.9799995</v>
      </c>
      <c r="E155" s="16">
        <v>79747578013.980011</v>
      </c>
      <c r="F155" s="16">
        <v>78864913127.509995</v>
      </c>
      <c r="G155" s="16">
        <v>75384960609.350006</v>
      </c>
      <c r="H155" s="16">
        <v>882664886.47000885</v>
      </c>
    </row>
    <row r="156" spans="1:8" ht="13.5" thickBot="1" x14ac:dyDescent="0.25">
      <c r="A156" s="24"/>
      <c r="B156" s="25"/>
      <c r="C156" s="19"/>
      <c r="D156" s="19"/>
      <c r="E156" s="19"/>
      <c r="F156" s="19"/>
      <c r="G156" s="19"/>
      <c r="H156" s="19"/>
    </row>
  </sheetData>
  <mergeCells count="29">
    <mergeCell ref="A1:H1"/>
    <mergeCell ref="A2:H2"/>
    <mergeCell ref="A3:H3"/>
    <mergeCell ref="A4:H4"/>
    <mergeCell ref="A5:H5"/>
    <mergeCell ref="A6:B7"/>
    <mergeCell ref="C6:G6"/>
    <mergeCell ref="H6:H7"/>
    <mergeCell ref="A9:B9"/>
    <mergeCell ref="A10:B10"/>
    <mergeCell ref="A18:B18"/>
    <mergeCell ref="A28:B28"/>
    <mergeCell ref="A38:B38"/>
    <mergeCell ref="A48:B48"/>
    <mergeCell ref="A58:B58"/>
    <mergeCell ref="A62:B62"/>
    <mergeCell ref="A70:B70"/>
    <mergeCell ref="A74:B74"/>
    <mergeCell ref="A82:B82"/>
    <mergeCell ref="A135:B135"/>
    <mergeCell ref="A143:B143"/>
    <mergeCell ref="A147:B147"/>
    <mergeCell ref="A155:B155"/>
    <mergeCell ref="A83:B83"/>
    <mergeCell ref="A91:B91"/>
    <mergeCell ref="A101:B101"/>
    <mergeCell ref="A111:B111"/>
    <mergeCell ref="A121:B121"/>
    <mergeCell ref="A131:B131"/>
  </mergeCells>
  <printOptions horizontalCentered="1"/>
  <pageMargins left="0" right="0" top="0" bottom="0" header="0.31496062992125984" footer="0.31496062992125984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ECD6F7F-18C3-4058-9B17-A69C6E8E00FC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Fechas</vt:lpstr>
      <vt:lpstr>fuente1</vt:lpstr>
      <vt:lpstr>F6a.Objeto Gasto.LDF</vt:lpstr>
      <vt:lpstr>'F6a.Objeto Gasto.LDF'!Títulos_a_imprimir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6a. Clasificación por Objeto del Gasto - LDF</dc:title>
  <dc:creator>Nancy Vázquez</dc:creator>
  <cp:lastModifiedBy>sfa</cp:lastModifiedBy>
  <cp:lastPrinted>2020-01-30T18:03:26Z</cp:lastPrinted>
  <dcterms:created xsi:type="dcterms:W3CDTF">2016-10-12T14:50:55Z</dcterms:created>
  <dcterms:modified xsi:type="dcterms:W3CDTF">2020-01-30T22:49:26Z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6a. Por Objeto del Gasto</vt:lpwstr>
  </property>
  <property fmtid="{D5CDD505-2E9C-101B-9397-08002B2CF9AE}" pid="3" name="BExAnalyzer_OldName">
    <vt:lpwstr>6a. Estado Analítico de Egresos Clasif Objeto del Gasto.xls</vt:lpwstr>
  </property>
</Properties>
</file>